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Anual/Publicar/"/>
    </mc:Choice>
  </mc:AlternateContent>
  <xr:revisionPtr revIDLastSave="1" documentId="8_{8DC383D3-E60B-41D6-B359-F9037376A178}" xr6:coauthVersionLast="47" xr6:coauthVersionMax="47" xr10:uidLastSave="{EA3B7FF4-2862-46A8-B757-96E004A84CA7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1" i="2" l="1"/>
  <c r="E62" i="3" l="1"/>
  <c r="D62" i="3"/>
  <c r="F62" i="3"/>
  <c r="G62" i="3"/>
  <c r="C62" i="3"/>
  <c r="E61" i="9" l="1"/>
  <c r="D61" i="7"/>
  <c r="E61" i="7"/>
  <c r="F61" i="7"/>
  <c r="H61" i="7"/>
  <c r="I61" i="7"/>
  <c r="J61" i="7"/>
  <c r="L61" i="7"/>
  <c r="M61" i="7"/>
  <c r="N61" i="7"/>
  <c r="P61" i="7"/>
  <c r="Q61" i="7"/>
  <c r="C61" i="7"/>
  <c r="E61" i="5"/>
  <c r="F61" i="5"/>
  <c r="G61" i="5"/>
  <c r="I61" i="5"/>
  <c r="J61" i="5"/>
  <c r="C61" i="5"/>
  <c r="K62" i="6"/>
  <c r="D61" i="4"/>
  <c r="C61" i="4"/>
  <c r="G61" i="2"/>
  <c r="K61" i="2"/>
  <c r="C61" i="2"/>
  <c r="J61" i="2" l="1"/>
  <c r="H61" i="2"/>
  <c r="D61" i="5"/>
  <c r="E61" i="2"/>
  <c r="F61" i="2"/>
  <c r="M61" i="2"/>
  <c r="L61" i="2"/>
  <c r="D61" i="2"/>
  <c r="M62" i="6"/>
  <c r="H61" i="5"/>
  <c r="O61" i="7"/>
  <c r="E61" i="8" s="1"/>
  <c r="G61" i="7"/>
  <c r="I61" i="2"/>
  <c r="I62" i="6"/>
  <c r="H62" i="6"/>
  <c r="G62" i="6"/>
  <c r="E62" i="6"/>
  <c r="L62" i="6"/>
  <c r="D62" i="6"/>
  <c r="J62" i="6"/>
  <c r="C61" i="9"/>
  <c r="D61" i="9"/>
  <c r="C62" i="6"/>
  <c r="F62" i="6"/>
  <c r="E61" i="4"/>
  <c r="K61" i="7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11" i="8"/>
  <c r="D11" i="8"/>
  <c r="C11" i="8"/>
</calcChain>
</file>

<file path=xl/sharedStrings.xml><?xml version="1.0" encoding="utf-8"?>
<sst xmlns="http://schemas.openxmlformats.org/spreadsheetml/2006/main" count="495" uniqueCount="103">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</sst>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771525</xdr:colOff>
      <xdr:row>2</xdr:row>
      <xdr:rowOff>57150</xdr:rowOff>
    </xdr:from>
    <xdr:to>
      <xdr:col>11</xdr:col>
      <xdr:colOff>638175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811250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G24"/>
  <sheetViews>
    <sheetView tabSelected="1" workbookViewId="0"/>
  </sheetViews>
  <sheetFormatPr baseColWidth="10" defaultRowHeight="12.75" x14ac:dyDescent="0.2"/>
  <cols>
    <col min="4" max="4" width="43.125" customWidth="1"/>
  </cols>
  <sheetData>
    <row r="16" spans="1:4" ht="14.25" x14ac:dyDescent="0.2">
      <c r="A16" s="1"/>
      <c r="B16" s="15" t="s">
        <v>0</v>
      </c>
      <c r="C16" s="15"/>
      <c r="D16" s="15"/>
    </row>
    <row r="17" spans="1:7" ht="14.25" x14ac:dyDescent="0.2">
      <c r="A17" s="1"/>
      <c r="B17" s="15" t="s">
        <v>1</v>
      </c>
      <c r="C17" s="15"/>
      <c r="D17" s="15"/>
      <c r="E17" s="15"/>
      <c r="F17" s="15"/>
      <c r="G17" s="15"/>
    </row>
    <row r="18" spans="1:7" ht="14.25" x14ac:dyDescent="0.2">
      <c r="A18" s="1"/>
      <c r="B18" s="15" t="s">
        <v>29</v>
      </c>
      <c r="C18" s="15"/>
      <c r="D18" s="15"/>
    </row>
    <row r="19" spans="1:7" ht="14.25" x14ac:dyDescent="0.2">
      <c r="A19" s="1"/>
      <c r="B19" s="15" t="s">
        <v>35</v>
      </c>
      <c r="C19" s="15"/>
      <c r="D19" s="15"/>
    </row>
    <row r="20" spans="1:7" ht="14.25" x14ac:dyDescent="0.2">
      <c r="A20" s="1"/>
      <c r="B20" s="15" t="s">
        <v>2</v>
      </c>
      <c r="C20" s="15"/>
      <c r="D20" s="15"/>
    </row>
    <row r="21" spans="1:7" ht="14.25" x14ac:dyDescent="0.2">
      <c r="A21" s="1"/>
      <c r="B21" s="15" t="s">
        <v>3</v>
      </c>
      <c r="C21" s="15"/>
      <c r="D21" s="15"/>
    </row>
    <row r="22" spans="1:7" ht="14.25" x14ac:dyDescent="0.2">
      <c r="A22" s="1"/>
      <c r="B22" s="15" t="s">
        <v>4</v>
      </c>
      <c r="C22" s="15"/>
      <c r="D22" s="15"/>
    </row>
    <row r="23" spans="1:7" ht="14.25" x14ac:dyDescent="0.2">
      <c r="A23" s="1"/>
      <c r="B23" s="15" t="s">
        <v>5</v>
      </c>
      <c r="C23" s="15"/>
      <c r="D23" s="15"/>
    </row>
    <row r="24" spans="1:7" x14ac:dyDescent="0.2">
      <c r="A24" s="1"/>
    </row>
  </sheetData>
  <mergeCells count="9">
    <mergeCell ref="E17:G17"/>
    <mergeCell ref="B19:D19"/>
    <mergeCell ref="B23:D23"/>
    <mergeCell ref="B16:D16"/>
    <mergeCell ref="B18:D18"/>
    <mergeCell ref="B20:D20"/>
    <mergeCell ref="B21:D21"/>
    <mergeCell ref="B22:D22"/>
    <mergeCell ref="B17:D17"/>
  </mergeCells>
  <hyperlinks>
    <hyperlink ref="B16" location="Asuntos!A1" display="Movimiento de Asuntos" xr:uid="{00000000-0004-0000-0000-000000000000}"/>
    <hyperlink ref="B17" location="'La víctima se acoge a la dispen'!A1" display="Renuncias,(la víctima se acoge a la dispensa a no declarar)" xr:uid="{00000000-0004-0000-0000-000001000000}"/>
    <hyperlink ref="B18" location="Ejecutorias!A1" display="Ejecutorias" xr:uid="{00000000-0004-0000-0000-000002000000}"/>
    <hyperlink ref="B20" location="'Personas Enjuiciadas'!A1" display="Personas enjuiciadas" xr:uid="{00000000-0004-0000-0000-000003000000}"/>
    <hyperlink ref="B21" location="'% condenados'!A1" display="Porcentaje de condenados" xr:uid="{00000000-0004-0000-0000-000004000000}"/>
    <hyperlink ref="B22" location="Incumplimientos!A1" display="Incumplimientos" xr:uid="{00000000-0004-0000-0000-000005000000}"/>
    <hyperlink ref="B23" location="Terminacion!A1" display="Formas de Terminación" xr:uid="{00000000-0004-0000-0000-000006000000}"/>
    <hyperlink ref="B16:D16" location="'Movimiento de Asuntos'!A1" display="Movimiento de Asuntos" xr:uid="{00000000-0004-0000-0000-000007000000}"/>
    <hyperlink ref="B17:G17" location="Renuncias!A1" display="Renuncias,(la víctima se acoge a la dispensa a no declarar)" xr:uid="{00000000-0004-0000-0000-000008000000}"/>
    <hyperlink ref="B18:D18" location="'Ejecutorias de los Penales'!A1" display="Ejecutorias" xr:uid="{00000000-0004-0000-0000-000009000000}"/>
    <hyperlink ref="B19" location="'Penales de Ejecutorias'!A1" display="Juzgados Penales de Ejecutorias" xr:uid="{00000000-0004-0000-0000-00000A000000}"/>
    <hyperlink ref="B21:D21" location="'Porcentaje Condenas'!A1" display="Porcentaje de condenados" xr:uid="{00000000-0004-0000-0000-00000B000000}"/>
    <hyperlink ref="B22:D22" location="Incumplimientos!A1" display="Incumplimientos" xr:uid="{00000000-0004-0000-0000-00000C000000}"/>
    <hyperlink ref="B23:D23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1" spans="1:14" x14ac:dyDescent="0.2">
      <c r="A1" t="s">
        <v>102</v>
      </c>
    </row>
    <row r="9" spans="1:14" ht="44.25" customHeight="1" thickBot="1" x14ac:dyDescent="0.25">
      <c r="C9" s="16" t="s">
        <v>14</v>
      </c>
      <c r="D9" s="16"/>
      <c r="E9" s="16"/>
      <c r="F9" s="17"/>
      <c r="G9" s="16" t="s">
        <v>15</v>
      </c>
      <c r="H9" s="16"/>
      <c r="I9" s="16"/>
      <c r="J9" s="17"/>
      <c r="K9" s="16" t="s">
        <v>16</v>
      </c>
      <c r="L9" s="16"/>
      <c r="M9" s="16"/>
      <c r="N9" s="17"/>
    </row>
    <row r="10" spans="1:14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20</v>
      </c>
      <c r="G10" s="7" t="s">
        <v>17</v>
      </c>
      <c r="H10" s="7" t="s">
        <v>18</v>
      </c>
      <c r="I10" s="7" t="s">
        <v>19</v>
      </c>
      <c r="J10" s="7" t="s">
        <v>20</v>
      </c>
      <c r="K10" s="7" t="s">
        <v>17</v>
      </c>
      <c r="L10" s="7" t="s">
        <v>18</v>
      </c>
      <c r="M10" s="7" t="s">
        <v>19</v>
      </c>
      <c r="N10" s="7" t="s">
        <v>20</v>
      </c>
    </row>
    <row r="11" spans="1:14" ht="20.100000000000001" customHeight="1" thickBot="1" x14ac:dyDescent="0.25">
      <c r="B11" s="2" t="s">
        <v>54</v>
      </c>
      <c r="C11" s="14">
        <v>655</v>
      </c>
      <c r="D11" s="14">
        <v>11</v>
      </c>
      <c r="E11" s="14">
        <v>685</v>
      </c>
      <c r="F11" s="14">
        <v>254</v>
      </c>
      <c r="G11" s="14">
        <v>264</v>
      </c>
      <c r="H11" s="14">
        <v>0</v>
      </c>
      <c r="I11" s="14">
        <v>289</v>
      </c>
      <c r="J11" s="14">
        <v>210</v>
      </c>
      <c r="K11" s="14">
        <v>391</v>
      </c>
      <c r="L11" s="14">
        <v>11</v>
      </c>
      <c r="M11" s="14">
        <v>396</v>
      </c>
      <c r="N11" s="14">
        <v>44</v>
      </c>
    </row>
    <row r="12" spans="1:14" ht="20.100000000000001" customHeight="1" thickBot="1" x14ac:dyDescent="0.25">
      <c r="B12" s="3" t="s">
        <v>55</v>
      </c>
      <c r="C12" s="14">
        <v>1188</v>
      </c>
      <c r="D12" s="14">
        <v>0</v>
      </c>
      <c r="E12" s="14">
        <v>1208</v>
      </c>
      <c r="F12" s="14">
        <v>714</v>
      </c>
      <c r="G12" s="14">
        <v>484</v>
      </c>
      <c r="H12" s="14">
        <v>0</v>
      </c>
      <c r="I12" s="14">
        <v>491</v>
      </c>
      <c r="J12" s="14">
        <v>408</v>
      </c>
      <c r="K12" s="14">
        <v>704</v>
      </c>
      <c r="L12" s="14">
        <v>0</v>
      </c>
      <c r="M12" s="14">
        <v>717</v>
      </c>
      <c r="N12" s="14">
        <v>306</v>
      </c>
    </row>
    <row r="13" spans="1:14" ht="20.100000000000001" customHeight="1" thickBot="1" x14ac:dyDescent="0.25">
      <c r="B13" s="3" t="s">
        <v>56</v>
      </c>
      <c r="C13" s="14">
        <v>557</v>
      </c>
      <c r="D13" s="14">
        <v>0</v>
      </c>
      <c r="E13" s="14">
        <v>441</v>
      </c>
      <c r="F13" s="14">
        <v>537</v>
      </c>
      <c r="G13" s="14">
        <v>192</v>
      </c>
      <c r="H13" s="14">
        <v>0</v>
      </c>
      <c r="I13" s="14">
        <v>96</v>
      </c>
      <c r="J13" s="14">
        <v>455</v>
      </c>
      <c r="K13" s="14">
        <v>365</v>
      </c>
      <c r="L13" s="14">
        <v>0</v>
      </c>
      <c r="M13" s="14">
        <v>345</v>
      </c>
      <c r="N13" s="14">
        <v>82</v>
      </c>
    </row>
    <row r="14" spans="1:14" ht="20.100000000000001" customHeight="1" thickBot="1" x14ac:dyDescent="0.25">
      <c r="B14" s="3" t="s">
        <v>57</v>
      </c>
      <c r="C14" s="14">
        <v>536</v>
      </c>
      <c r="D14" s="14">
        <v>2</v>
      </c>
      <c r="E14" s="14">
        <v>509</v>
      </c>
      <c r="F14" s="14">
        <v>151</v>
      </c>
      <c r="G14" s="14">
        <v>331</v>
      </c>
      <c r="H14" s="14">
        <v>1</v>
      </c>
      <c r="I14" s="14">
        <v>305</v>
      </c>
      <c r="J14" s="14">
        <v>143</v>
      </c>
      <c r="K14" s="14">
        <v>205</v>
      </c>
      <c r="L14" s="14">
        <v>1</v>
      </c>
      <c r="M14" s="14">
        <v>204</v>
      </c>
      <c r="N14" s="14">
        <v>8</v>
      </c>
    </row>
    <row r="15" spans="1:14" ht="20.100000000000001" customHeight="1" thickBot="1" x14ac:dyDescent="0.25">
      <c r="B15" s="3" t="s">
        <v>58</v>
      </c>
      <c r="C15" s="14">
        <v>413</v>
      </c>
      <c r="D15" s="14">
        <v>0</v>
      </c>
      <c r="E15" s="14">
        <v>352</v>
      </c>
      <c r="F15" s="14">
        <v>143</v>
      </c>
      <c r="G15" s="14">
        <v>151</v>
      </c>
      <c r="H15" s="14">
        <v>0</v>
      </c>
      <c r="I15" s="14">
        <v>128</v>
      </c>
      <c r="J15" s="14">
        <v>79</v>
      </c>
      <c r="K15" s="14">
        <v>262</v>
      </c>
      <c r="L15" s="14">
        <v>0</v>
      </c>
      <c r="M15" s="14">
        <v>224</v>
      </c>
      <c r="N15" s="14">
        <v>64</v>
      </c>
    </row>
    <row r="16" spans="1:14" ht="20.100000000000001" customHeight="1" thickBot="1" x14ac:dyDescent="0.25">
      <c r="B16" s="3" t="s">
        <v>59</v>
      </c>
      <c r="C16" s="14">
        <v>372</v>
      </c>
      <c r="D16" s="14">
        <v>0</v>
      </c>
      <c r="E16" s="14">
        <v>417</v>
      </c>
      <c r="F16" s="14">
        <v>319</v>
      </c>
      <c r="G16" s="14">
        <v>282</v>
      </c>
      <c r="H16" s="14">
        <v>0</v>
      </c>
      <c r="I16" s="14">
        <v>277</v>
      </c>
      <c r="J16" s="14">
        <v>308</v>
      </c>
      <c r="K16" s="14">
        <v>90</v>
      </c>
      <c r="L16" s="14">
        <v>0</v>
      </c>
      <c r="M16" s="14">
        <v>140</v>
      </c>
      <c r="N16" s="14">
        <v>11</v>
      </c>
    </row>
    <row r="17" spans="2:14" ht="20.100000000000001" customHeight="1" thickBot="1" x14ac:dyDescent="0.25">
      <c r="B17" s="3" t="s">
        <v>60</v>
      </c>
      <c r="C17" s="14">
        <v>1697</v>
      </c>
      <c r="D17" s="14">
        <v>0</v>
      </c>
      <c r="E17" s="14">
        <v>1341</v>
      </c>
      <c r="F17" s="14">
        <v>2241</v>
      </c>
      <c r="G17" s="14">
        <v>671</v>
      </c>
      <c r="H17" s="14">
        <v>0</v>
      </c>
      <c r="I17" s="14">
        <v>475</v>
      </c>
      <c r="J17" s="14">
        <v>1463</v>
      </c>
      <c r="K17" s="14">
        <v>1026</v>
      </c>
      <c r="L17" s="14">
        <v>0</v>
      </c>
      <c r="M17" s="14">
        <v>866</v>
      </c>
      <c r="N17" s="14">
        <v>778</v>
      </c>
    </row>
    <row r="18" spans="2:14" ht="20.100000000000001" customHeight="1" thickBot="1" x14ac:dyDescent="0.25">
      <c r="B18" s="3" t="s">
        <v>61</v>
      </c>
      <c r="C18" s="14">
        <v>1067</v>
      </c>
      <c r="D18" s="14">
        <v>2</v>
      </c>
      <c r="E18" s="14">
        <v>1046</v>
      </c>
      <c r="F18" s="14">
        <v>876</v>
      </c>
      <c r="G18" s="14">
        <v>604</v>
      </c>
      <c r="H18" s="14">
        <v>0</v>
      </c>
      <c r="I18" s="14">
        <v>618</v>
      </c>
      <c r="J18" s="14">
        <v>704</v>
      </c>
      <c r="K18" s="14">
        <v>463</v>
      </c>
      <c r="L18" s="14">
        <v>2</v>
      </c>
      <c r="M18" s="14">
        <v>428</v>
      </c>
      <c r="N18" s="14">
        <v>172</v>
      </c>
    </row>
    <row r="19" spans="2:14" ht="20.100000000000001" customHeight="1" thickBot="1" x14ac:dyDescent="0.25">
      <c r="B19" s="3" t="s">
        <v>62</v>
      </c>
      <c r="C19" s="14">
        <v>143</v>
      </c>
      <c r="D19" s="14">
        <v>3</v>
      </c>
      <c r="E19" s="14">
        <v>147</v>
      </c>
      <c r="F19" s="14">
        <v>107</v>
      </c>
      <c r="G19" s="14">
        <v>97</v>
      </c>
      <c r="H19" s="14">
        <v>0</v>
      </c>
      <c r="I19" s="14">
        <v>98</v>
      </c>
      <c r="J19" s="14">
        <v>105</v>
      </c>
      <c r="K19" s="14">
        <v>46</v>
      </c>
      <c r="L19" s="14">
        <v>3</v>
      </c>
      <c r="M19" s="14">
        <v>49</v>
      </c>
      <c r="N19" s="14">
        <v>2</v>
      </c>
    </row>
    <row r="20" spans="2:14" ht="20.100000000000001" customHeight="1" thickBot="1" x14ac:dyDescent="0.25">
      <c r="B20" s="3" t="s">
        <v>63</v>
      </c>
      <c r="C20" s="14">
        <v>51</v>
      </c>
      <c r="D20" s="14">
        <v>0</v>
      </c>
      <c r="E20" s="14">
        <v>44</v>
      </c>
      <c r="F20" s="14">
        <v>17</v>
      </c>
      <c r="G20" s="14">
        <v>34</v>
      </c>
      <c r="H20" s="14">
        <v>0</v>
      </c>
      <c r="I20" s="14">
        <v>26</v>
      </c>
      <c r="J20" s="14">
        <v>16</v>
      </c>
      <c r="K20" s="14">
        <v>17</v>
      </c>
      <c r="L20" s="14">
        <v>0</v>
      </c>
      <c r="M20" s="14">
        <v>18</v>
      </c>
      <c r="N20" s="14">
        <v>1</v>
      </c>
    </row>
    <row r="21" spans="2:14" ht="20.100000000000001" customHeight="1" thickBot="1" x14ac:dyDescent="0.25">
      <c r="B21" s="3" t="s">
        <v>64</v>
      </c>
      <c r="C21" s="14">
        <v>567</v>
      </c>
      <c r="D21" s="14">
        <v>0</v>
      </c>
      <c r="E21" s="14">
        <v>555</v>
      </c>
      <c r="F21" s="14">
        <v>84</v>
      </c>
      <c r="G21" s="14">
        <v>396</v>
      </c>
      <c r="H21" s="14">
        <v>0</v>
      </c>
      <c r="I21" s="14">
        <v>383</v>
      </c>
      <c r="J21" s="14">
        <v>64</v>
      </c>
      <c r="K21" s="14">
        <v>171</v>
      </c>
      <c r="L21" s="14">
        <v>0</v>
      </c>
      <c r="M21" s="14">
        <v>172</v>
      </c>
      <c r="N21" s="14">
        <v>20</v>
      </c>
    </row>
    <row r="22" spans="2:14" ht="20.100000000000001" customHeight="1" thickBot="1" x14ac:dyDescent="0.25">
      <c r="B22" s="3" t="s">
        <v>6</v>
      </c>
      <c r="C22" s="14">
        <v>743</v>
      </c>
      <c r="D22" s="14">
        <v>36</v>
      </c>
      <c r="E22" s="14">
        <v>693</v>
      </c>
      <c r="F22" s="14">
        <v>484</v>
      </c>
      <c r="G22" s="14">
        <v>425</v>
      </c>
      <c r="H22" s="14">
        <v>7</v>
      </c>
      <c r="I22" s="14">
        <v>397</v>
      </c>
      <c r="J22" s="14">
        <v>362</v>
      </c>
      <c r="K22" s="14">
        <v>318</v>
      </c>
      <c r="L22" s="14">
        <v>29</v>
      </c>
      <c r="M22" s="14">
        <v>296</v>
      </c>
      <c r="N22" s="14">
        <v>122</v>
      </c>
    </row>
    <row r="23" spans="2:14" ht="20.100000000000001" customHeight="1" thickBot="1" x14ac:dyDescent="0.25">
      <c r="B23" s="3" t="s">
        <v>7</v>
      </c>
      <c r="C23" s="14">
        <v>1019</v>
      </c>
      <c r="D23" s="14">
        <v>9</v>
      </c>
      <c r="E23" s="14">
        <v>1040</v>
      </c>
      <c r="F23" s="14">
        <v>339</v>
      </c>
      <c r="G23" s="14">
        <v>795</v>
      </c>
      <c r="H23" s="14">
        <v>7</v>
      </c>
      <c r="I23" s="14">
        <v>821</v>
      </c>
      <c r="J23" s="14">
        <v>306</v>
      </c>
      <c r="K23" s="14">
        <v>224</v>
      </c>
      <c r="L23" s="14">
        <v>2</v>
      </c>
      <c r="M23" s="14">
        <v>219</v>
      </c>
      <c r="N23" s="14">
        <v>33</v>
      </c>
    </row>
    <row r="24" spans="2:14" ht="20.100000000000001" customHeight="1" thickBot="1" x14ac:dyDescent="0.25">
      <c r="B24" s="3" t="s">
        <v>65</v>
      </c>
      <c r="C24" s="14">
        <v>330</v>
      </c>
      <c r="D24" s="14">
        <v>3</v>
      </c>
      <c r="E24" s="14">
        <v>301</v>
      </c>
      <c r="F24" s="14">
        <v>142</v>
      </c>
      <c r="G24" s="14">
        <v>213</v>
      </c>
      <c r="H24" s="14">
        <v>3</v>
      </c>
      <c r="I24" s="14">
        <v>171</v>
      </c>
      <c r="J24" s="14">
        <v>131</v>
      </c>
      <c r="K24" s="14">
        <v>117</v>
      </c>
      <c r="L24" s="14">
        <v>0</v>
      </c>
      <c r="M24" s="14">
        <v>130</v>
      </c>
      <c r="N24" s="14">
        <v>11</v>
      </c>
    </row>
    <row r="25" spans="2:14" ht="20.100000000000001" customHeight="1" thickBot="1" x14ac:dyDescent="0.25">
      <c r="B25" s="3" t="s">
        <v>66</v>
      </c>
      <c r="C25" s="14">
        <v>579</v>
      </c>
      <c r="D25" s="14">
        <v>8</v>
      </c>
      <c r="E25" s="14">
        <v>624</v>
      </c>
      <c r="F25" s="14">
        <v>228</v>
      </c>
      <c r="G25" s="14">
        <v>271</v>
      </c>
      <c r="H25" s="14">
        <v>4</v>
      </c>
      <c r="I25" s="14">
        <v>279</v>
      </c>
      <c r="J25" s="14">
        <v>173</v>
      </c>
      <c r="K25" s="14">
        <v>308</v>
      </c>
      <c r="L25" s="14">
        <v>4</v>
      </c>
      <c r="M25" s="14">
        <v>345</v>
      </c>
      <c r="N25" s="14">
        <v>55</v>
      </c>
    </row>
    <row r="26" spans="2:14" ht="20.100000000000001" customHeight="1" thickBot="1" x14ac:dyDescent="0.25">
      <c r="B26" s="4" t="s">
        <v>8</v>
      </c>
      <c r="C26" s="14">
        <v>396</v>
      </c>
      <c r="D26" s="14">
        <v>0</v>
      </c>
      <c r="E26" s="14">
        <v>339</v>
      </c>
      <c r="F26" s="14">
        <v>119</v>
      </c>
      <c r="G26" s="14">
        <v>113</v>
      </c>
      <c r="H26" s="14">
        <v>0</v>
      </c>
      <c r="I26" s="14">
        <v>83</v>
      </c>
      <c r="J26" s="14">
        <v>74</v>
      </c>
      <c r="K26" s="14">
        <v>283</v>
      </c>
      <c r="L26" s="14">
        <v>0</v>
      </c>
      <c r="M26" s="14">
        <v>256</v>
      </c>
      <c r="N26" s="14">
        <v>45</v>
      </c>
    </row>
    <row r="27" spans="2:14" ht="20.100000000000001" customHeight="1" thickBot="1" x14ac:dyDescent="0.25">
      <c r="B27" s="5" t="s">
        <v>67</v>
      </c>
      <c r="C27" s="14">
        <v>48</v>
      </c>
      <c r="D27" s="14">
        <v>0</v>
      </c>
      <c r="E27" s="14">
        <v>66</v>
      </c>
      <c r="F27" s="14">
        <v>48</v>
      </c>
      <c r="G27" s="14">
        <v>47</v>
      </c>
      <c r="H27" s="14">
        <v>0</v>
      </c>
      <c r="I27" s="14">
        <v>65</v>
      </c>
      <c r="J27" s="14">
        <v>48</v>
      </c>
      <c r="K27" s="14">
        <v>1</v>
      </c>
      <c r="L27" s="14">
        <v>0</v>
      </c>
      <c r="M27" s="14">
        <v>1</v>
      </c>
      <c r="N27" s="14">
        <v>0</v>
      </c>
    </row>
    <row r="28" spans="2:14" ht="20.100000000000001" customHeight="1" thickBot="1" x14ac:dyDescent="0.25">
      <c r="B28" s="3" t="s">
        <v>68</v>
      </c>
      <c r="C28" s="14">
        <v>209</v>
      </c>
      <c r="D28" s="14">
        <v>5</v>
      </c>
      <c r="E28" s="14">
        <v>194</v>
      </c>
      <c r="F28" s="14">
        <v>68</v>
      </c>
      <c r="G28" s="14">
        <v>160</v>
      </c>
      <c r="H28" s="14">
        <v>5</v>
      </c>
      <c r="I28" s="14">
        <v>155</v>
      </c>
      <c r="J28" s="14">
        <v>44</v>
      </c>
      <c r="K28" s="14">
        <v>49</v>
      </c>
      <c r="L28" s="14">
        <v>0</v>
      </c>
      <c r="M28" s="14">
        <v>39</v>
      </c>
      <c r="N28" s="14">
        <v>24</v>
      </c>
    </row>
    <row r="29" spans="2:14" ht="20.100000000000001" customHeight="1" thickBot="1" x14ac:dyDescent="0.25">
      <c r="B29" s="3" t="s">
        <v>69</v>
      </c>
      <c r="C29" s="14">
        <v>212</v>
      </c>
      <c r="D29" s="14">
        <v>2</v>
      </c>
      <c r="E29" s="14">
        <v>228</v>
      </c>
      <c r="F29" s="14">
        <v>156</v>
      </c>
      <c r="G29" s="14">
        <v>124</v>
      </c>
      <c r="H29" s="14">
        <v>2</v>
      </c>
      <c r="I29" s="14">
        <v>149</v>
      </c>
      <c r="J29" s="14">
        <v>135</v>
      </c>
      <c r="K29" s="14">
        <v>88</v>
      </c>
      <c r="L29" s="14">
        <v>0</v>
      </c>
      <c r="M29" s="14">
        <v>79</v>
      </c>
      <c r="N29" s="14">
        <v>21</v>
      </c>
    </row>
    <row r="30" spans="2:14" ht="20.100000000000001" customHeight="1" thickBot="1" x14ac:dyDescent="0.25">
      <c r="B30" s="3" t="s">
        <v>70</v>
      </c>
      <c r="C30" s="14">
        <v>63</v>
      </c>
      <c r="D30" s="14">
        <v>0</v>
      </c>
      <c r="E30" s="14">
        <v>55</v>
      </c>
      <c r="F30" s="14">
        <v>19</v>
      </c>
      <c r="G30" s="14">
        <v>58</v>
      </c>
      <c r="H30" s="14">
        <v>0</v>
      </c>
      <c r="I30" s="14">
        <v>50</v>
      </c>
      <c r="J30" s="14">
        <v>19</v>
      </c>
      <c r="K30" s="14">
        <v>5</v>
      </c>
      <c r="L30" s="14">
        <v>0</v>
      </c>
      <c r="M30" s="14">
        <v>5</v>
      </c>
      <c r="N30" s="14">
        <v>0</v>
      </c>
    </row>
    <row r="31" spans="2:14" ht="20.100000000000001" customHeight="1" thickBot="1" x14ac:dyDescent="0.25">
      <c r="B31" s="3" t="s">
        <v>71</v>
      </c>
      <c r="C31" s="14">
        <v>147</v>
      </c>
      <c r="D31" s="14">
        <v>0</v>
      </c>
      <c r="E31" s="14">
        <v>135</v>
      </c>
      <c r="F31" s="14">
        <v>48</v>
      </c>
      <c r="G31" s="14">
        <v>145</v>
      </c>
      <c r="H31" s="14">
        <v>0</v>
      </c>
      <c r="I31" s="14">
        <v>133</v>
      </c>
      <c r="J31" s="14">
        <v>48</v>
      </c>
      <c r="K31" s="14">
        <v>2</v>
      </c>
      <c r="L31" s="14">
        <v>0</v>
      </c>
      <c r="M31" s="14">
        <v>2</v>
      </c>
      <c r="N31" s="14">
        <v>0</v>
      </c>
    </row>
    <row r="32" spans="2:14" ht="20.100000000000001" customHeight="1" thickBot="1" x14ac:dyDescent="0.25">
      <c r="B32" s="3" t="s">
        <v>72</v>
      </c>
      <c r="C32" s="14">
        <v>108</v>
      </c>
      <c r="D32" s="14">
        <v>9</v>
      </c>
      <c r="E32" s="14">
        <v>121</v>
      </c>
      <c r="F32" s="14">
        <v>19</v>
      </c>
      <c r="G32" s="14">
        <v>56</v>
      </c>
      <c r="H32" s="14">
        <v>8</v>
      </c>
      <c r="I32" s="14">
        <v>63</v>
      </c>
      <c r="J32" s="14">
        <v>15</v>
      </c>
      <c r="K32" s="14">
        <v>52</v>
      </c>
      <c r="L32" s="14">
        <v>1</v>
      </c>
      <c r="M32" s="14">
        <v>58</v>
      </c>
      <c r="N32" s="14">
        <v>4</v>
      </c>
    </row>
    <row r="33" spans="2:14" ht="20.100000000000001" customHeight="1" thickBot="1" x14ac:dyDescent="0.25">
      <c r="B33" s="3" t="s">
        <v>73</v>
      </c>
      <c r="C33" s="14">
        <v>50</v>
      </c>
      <c r="D33" s="14">
        <v>1</v>
      </c>
      <c r="E33" s="14">
        <v>49</v>
      </c>
      <c r="F33" s="14">
        <v>22</v>
      </c>
      <c r="G33" s="14">
        <v>21</v>
      </c>
      <c r="H33" s="14">
        <v>1</v>
      </c>
      <c r="I33" s="14">
        <v>21</v>
      </c>
      <c r="J33" s="14">
        <v>18</v>
      </c>
      <c r="K33" s="14">
        <v>29</v>
      </c>
      <c r="L33" s="14">
        <v>0</v>
      </c>
      <c r="M33" s="14">
        <v>28</v>
      </c>
      <c r="N33" s="14">
        <v>4</v>
      </c>
    </row>
    <row r="34" spans="2:14" ht="20.100000000000001" customHeight="1" thickBot="1" x14ac:dyDescent="0.25">
      <c r="B34" s="3" t="s">
        <v>74</v>
      </c>
      <c r="C34" s="14">
        <v>375</v>
      </c>
      <c r="D34" s="14">
        <v>6</v>
      </c>
      <c r="E34" s="14">
        <v>391</v>
      </c>
      <c r="F34" s="14">
        <v>43</v>
      </c>
      <c r="G34" s="14">
        <v>118</v>
      </c>
      <c r="H34" s="14">
        <v>5</v>
      </c>
      <c r="I34" s="14">
        <v>139</v>
      </c>
      <c r="J34" s="14">
        <v>13</v>
      </c>
      <c r="K34" s="14">
        <v>257</v>
      </c>
      <c r="L34" s="14">
        <v>1</v>
      </c>
      <c r="M34" s="14">
        <v>252</v>
      </c>
      <c r="N34" s="14">
        <v>30</v>
      </c>
    </row>
    <row r="35" spans="2:14" ht="20.100000000000001" customHeight="1" thickBot="1" x14ac:dyDescent="0.25">
      <c r="B35" s="3" t="s">
        <v>75</v>
      </c>
      <c r="C35" s="14">
        <v>66</v>
      </c>
      <c r="D35" s="14">
        <v>0</v>
      </c>
      <c r="E35" s="14">
        <v>73</v>
      </c>
      <c r="F35" s="14">
        <v>15</v>
      </c>
      <c r="G35" s="14">
        <v>65</v>
      </c>
      <c r="H35" s="14">
        <v>0</v>
      </c>
      <c r="I35" s="14">
        <v>72</v>
      </c>
      <c r="J35" s="14">
        <v>15</v>
      </c>
      <c r="K35" s="14">
        <v>1</v>
      </c>
      <c r="L35" s="14">
        <v>0</v>
      </c>
      <c r="M35" s="14">
        <v>1</v>
      </c>
      <c r="N35" s="14">
        <v>0</v>
      </c>
    </row>
    <row r="36" spans="2:14" ht="20.100000000000001" customHeight="1" thickBot="1" x14ac:dyDescent="0.25">
      <c r="B36" s="3" t="s">
        <v>76</v>
      </c>
      <c r="C36" s="14">
        <v>288</v>
      </c>
      <c r="D36" s="14">
        <v>2</v>
      </c>
      <c r="E36" s="14">
        <v>254</v>
      </c>
      <c r="F36" s="14">
        <v>383</v>
      </c>
      <c r="G36" s="14">
        <v>96</v>
      </c>
      <c r="H36" s="14">
        <v>2</v>
      </c>
      <c r="I36" s="14">
        <v>57</v>
      </c>
      <c r="J36" s="14">
        <v>300</v>
      </c>
      <c r="K36" s="14">
        <v>192</v>
      </c>
      <c r="L36" s="14">
        <v>0</v>
      </c>
      <c r="M36" s="14">
        <v>197</v>
      </c>
      <c r="N36" s="14">
        <v>83</v>
      </c>
    </row>
    <row r="37" spans="2:14" ht="20.100000000000001" customHeight="1" thickBot="1" x14ac:dyDescent="0.25">
      <c r="B37" s="3" t="s">
        <v>77</v>
      </c>
      <c r="C37" s="14">
        <v>252</v>
      </c>
      <c r="D37" s="14">
        <v>1</v>
      </c>
      <c r="E37" s="14">
        <v>299</v>
      </c>
      <c r="F37" s="14">
        <v>12</v>
      </c>
      <c r="G37" s="14">
        <v>139</v>
      </c>
      <c r="H37" s="14">
        <v>0</v>
      </c>
      <c r="I37" s="14">
        <v>189</v>
      </c>
      <c r="J37" s="14">
        <v>3</v>
      </c>
      <c r="K37" s="14">
        <v>113</v>
      </c>
      <c r="L37" s="14">
        <v>1</v>
      </c>
      <c r="M37" s="14">
        <v>110</v>
      </c>
      <c r="N37" s="14">
        <v>9</v>
      </c>
    </row>
    <row r="38" spans="2:14" ht="20.100000000000001" customHeight="1" thickBot="1" x14ac:dyDescent="0.25">
      <c r="B38" s="3" t="s">
        <v>78</v>
      </c>
      <c r="C38" s="14">
        <v>181</v>
      </c>
      <c r="D38" s="14">
        <v>0</v>
      </c>
      <c r="E38" s="14">
        <v>180</v>
      </c>
      <c r="F38" s="14">
        <v>4</v>
      </c>
      <c r="G38" s="14">
        <v>90</v>
      </c>
      <c r="H38" s="14">
        <v>0</v>
      </c>
      <c r="I38" s="14">
        <v>93</v>
      </c>
      <c r="J38" s="14">
        <v>0</v>
      </c>
      <c r="K38" s="14">
        <v>91</v>
      </c>
      <c r="L38" s="14">
        <v>0</v>
      </c>
      <c r="M38" s="14">
        <v>87</v>
      </c>
      <c r="N38" s="14">
        <v>4</v>
      </c>
    </row>
    <row r="39" spans="2:14" ht="20.100000000000001" customHeight="1" thickBot="1" x14ac:dyDescent="0.25">
      <c r="B39" s="3" t="s">
        <v>79</v>
      </c>
      <c r="C39" s="14">
        <v>213</v>
      </c>
      <c r="D39" s="14">
        <v>14</v>
      </c>
      <c r="E39" s="14">
        <v>240</v>
      </c>
      <c r="F39" s="14">
        <v>30</v>
      </c>
      <c r="G39" s="14">
        <v>129</v>
      </c>
      <c r="H39" s="14">
        <v>2</v>
      </c>
      <c r="I39" s="14">
        <v>135</v>
      </c>
      <c r="J39" s="14">
        <v>9</v>
      </c>
      <c r="K39" s="14">
        <v>84</v>
      </c>
      <c r="L39" s="14">
        <v>12</v>
      </c>
      <c r="M39" s="14">
        <v>105</v>
      </c>
      <c r="N39" s="14">
        <v>21</v>
      </c>
    </row>
    <row r="40" spans="2:14" ht="20.100000000000001" customHeight="1" thickBot="1" x14ac:dyDescent="0.25">
      <c r="B40" s="3" t="s">
        <v>80</v>
      </c>
      <c r="C40" s="14">
        <v>385</v>
      </c>
      <c r="D40" s="14">
        <v>17</v>
      </c>
      <c r="E40" s="14">
        <v>307</v>
      </c>
      <c r="F40" s="14">
        <v>526</v>
      </c>
      <c r="G40" s="14">
        <v>187</v>
      </c>
      <c r="H40" s="14">
        <v>2</v>
      </c>
      <c r="I40" s="14">
        <v>129</v>
      </c>
      <c r="J40" s="14">
        <v>376</v>
      </c>
      <c r="K40" s="14">
        <v>198</v>
      </c>
      <c r="L40" s="14">
        <v>15</v>
      </c>
      <c r="M40" s="14">
        <v>178</v>
      </c>
      <c r="N40" s="14">
        <v>150</v>
      </c>
    </row>
    <row r="41" spans="2:14" ht="20.100000000000001" customHeight="1" thickBot="1" x14ac:dyDescent="0.25">
      <c r="B41" s="3" t="s">
        <v>81</v>
      </c>
      <c r="C41" s="14">
        <v>4485</v>
      </c>
      <c r="D41" s="14">
        <v>46</v>
      </c>
      <c r="E41" s="14">
        <v>4279</v>
      </c>
      <c r="F41" s="14">
        <v>2750</v>
      </c>
      <c r="G41" s="14">
        <v>1955</v>
      </c>
      <c r="H41" s="14">
        <v>44</v>
      </c>
      <c r="I41" s="14">
        <v>1953</v>
      </c>
      <c r="J41" s="14">
        <v>1181</v>
      </c>
      <c r="K41" s="14">
        <v>2530</v>
      </c>
      <c r="L41" s="14">
        <v>2</v>
      </c>
      <c r="M41" s="14">
        <v>2326</v>
      </c>
      <c r="N41" s="14">
        <v>1569</v>
      </c>
    </row>
    <row r="42" spans="2:14" ht="20.100000000000001" customHeight="1" thickBot="1" x14ac:dyDescent="0.25">
      <c r="B42" s="3" t="s">
        <v>82</v>
      </c>
      <c r="C42" s="14">
        <v>633</v>
      </c>
      <c r="D42" s="14">
        <v>6</v>
      </c>
      <c r="E42" s="14">
        <v>566</v>
      </c>
      <c r="F42" s="14">
        <v>713</v>
      </c>
      <c r="G42" s="14">
        <v>218</v>
      </c>
      <c r="H42" s="14">
        <v>5</v>
      </c>
      <c r="I42" s="14">
        <v>195</v>
      </c>
      <c r="J42" s="14">
        <v>288</v>
      </c>
      <c r="K42" s="14">
        <v>415</v>
      </c>
      <c r="L42" s="14">
        <v>1</v>
      </c>
      <c r="M42" s="14">
        <v>371</v>
      </c>
      <c r="N42" s="14">
        <v>425</v>
      </c>
    </row>
    <row r="43" spans="2:14" ht="20.100000000000001" customHeight="1" thickBot="1" x14ac:dyDescent="0.25">
      <c r="B43" s="3" t="s">
        <v>83</v>
      </c>
      <c r="C43" s="14">
        <v>212</v>
      </c>
      <c r="D43" s="14">
        <v>17</v>
      </c>
      <c r="E43" s="14">
        <v>239</v>
      </c>
      <c r="F43" s="14">
        <v>102</v>
      </c>
      <c r="G43" s="14">
        <v>149</v>
      </c>
      <c r="H43" s="14">
        <v>16</v>
      </c>
      <c r="I43" s="14">
        <v>178</v>
      </c>
      <c r="J43" s="14">
        <v>93</v>
      </c>
      <c r="K43" s="14">
        <v>63</v>
      </c>
      <c r="L43" s="14">
        <v>1</v>
      </c>
      <c r="M43" s="14">
        <v>61</v>
      </c>
      <c r="N43" s="14">
        <v>9</v>
      </c>
    </row>
    <row r="44" spans="2:14" ht="20.100000000000001" customHeight="1" thickBot="1" x14ac:dyDescent="0.25">
      <c r="B44" s="3" t="s">
        <v>84</v>
      </c>
      <c r="C44" s="14">
        <v>739</v>
      </c>
      <c r="D44" s="14">
        <v>1</v>
      </c>
      <c r="E44" s="14">
        <v>745</v>
      </c>
      <c r="F44" s="14">
        <v>480</v>
      </c>
      <c r="G44" s="14">
        <v>274</v>
      </c>
      <c r="H44" s="14">
        <v>1</v>
      </c>
      <c r="I44" s="14">
        <v>304</v>
      </c>
      <c r="J44" s="14">
        <v>254</v>
      </c>
      <c r="K44" s="14">
        <v>465</v>
      </c>
      <c r="L44" s="14">
        <v>0</v>
      </c>
      <c r="M44" s="14">
        <v>441</v>
      </c>
      <c r="N44" s="14">
        <v>226</v>
      </c>
    </row>
    <row r="45" spans="2:14" ht="20.100000000000001" customHeight="1" thickBot="1" x14ac:dyDescent="0.25">
      <c r="B45" s="3" t="s">
        <v>85</v>
      </c>
      <c r="C45" s="14">
        <v>1820</v>
      </c>
      <c r="D45" s="14">
        <v>1</v>
      </c>
      <c r="E45" s="14">
        <v>1702</v>
      </c>
      <c r="F45" s="14">
        <v>666</v>
      </c>
      <c r="G45" s="14">
        <v>815</v>
      </c>
      <c r="H45" s="14">
        <v>1</v>
      </c>
      <c r="I45" s="14">
        <v>805</v>
      </c>
      <c r="J45" s="14">
        <v>500</v>
      </c>
      <c r="K45" s="14">
        <v>1005</v>
      </c>
      <c r="L45" s="14">
        <v>0</v>
      </c>
      <c r="M45" s="14">
        <v>897</v>
      </c>
      <c r="N45" s="14">
        <v>166</v>
      </c>
    </row>
    <row r="46" spans="2:14" ht="20.100000000000001" customHeight="1" thickBot="1" x14ac:dyDescent="0.25">
      <c r="B46" s="3" t="s">
        <v>86</v>
      </c>
      <c r="C46" s="14">
        <v>447</v>
      </c>
      <c r="D46" s="14">
        <v>6</v>
      </c>
      <c r="E46" s="14">
        <v>446</v>
      </c>
      <c r="F46" s="14">
        <v>124</v>
      </c>
      <c r="G46" s="14">
        <v>191</v>
      </c>
      <c r="H46" s="14">
        <v>2</v>
      </c>
      <c r="I46" s="14">
        <v>180</v>
      </c>
      <c r="J46" s="14">
        <v>106</v>
      </c>
      <c r="K46" s="14">
        <v>256</v>
      </c>
      <c r="L46" s="14">
        <v>4</v>
      </c>
      <c r="M46" s="14">
        <v>266</v>
      </c>
      <c r="N46" s="14">
        <v>18</v>
      </c>
    </row>
    <row r="47" spans="2:14" ht="20.100000000000001" customHeight="1" thickBot="1" x14ac:dyDescent="0.25">
      <c r="B47" s="3" t="s">
        <v>87</v>
      </c>
      <c r="C47" s="14">
        <v>2024</v>
      </c>
      <c r="D47" s="14">
        <v>72</v>
      </c>
      <c r="E47" s="14">
        <v>1822</v>
      </c>
      <c r="F47" s="14">
        <v>1180</v>
      </c>
      <c r="G47" s="14">
        <v>1584</v>
      </c>
      <c r="H47" s="14">
        <v>72</v>
      </c>
      <c r="I47" s="14">
        <v>1514</v>
      </c>
      <c r="J47" s="14">
        <v>919</v>
      </c>
      <c r="K47" s="14">
        <v>440</v>
      </c>
      <c r="L47" s="14">
        <v>0</v>
      </c>
      <c r="M47" s="14">
        <v>308</v>
      </c>
      <c r="N47" s="14">
        <v>261</v>
      </c>
    </row>
    <row r="48" spans="2:14" ht="20.100000000000001" customHeight="1" thickBot="1" x14ac:dyDescent="0.25">
      <c r="B48" s="3" t="s">
        <v>88</v>
      </c>
      <c r="C48" s="14">
        <v>262</v>
      </c>
      <c r="D48" s="14">
        <v>12</v>
      </c>
      <c r="E48" s="14">
        <v>235</v>
      </c>
      <c r="F48" s="14">
        <v>109</v>
      </c>
      <c r="G48" s="14">
        <v>242</v>
      </c>
      <c r="H48" s="14">
        <v>12</v>
      </c>
      <c r="I48" s="14">
        <v>215</v>
      </c>
      <c r="J48" s="14">
        <v>108</v>
      </c>
      <c r="K48" s="14">
        <v>20</v>
      </c>
      <c r="L48" s="14">
        <v>0</v>
      </c>
      <c r="M48" s="14">
        <v>20</v>
      </c>
      <c r="N48" s="14">
        <v>1</v>
      </c>
    </row>
    <row r="49" spans="2:14" ht="20.100000000000001" customHeight="1" thickBot="1" x14ac:dyDescent="0.25">
      <c r="B49" s="3" t="s">
        <v>89</v>
      </c>
      <c r="C49" s="14">
        <v>223</v>
      </c>
      <c r="D49" s="14">
        <v>0</v>
      </c>
      <c r="E49" s="14">
        <v>250</v>
      </c>
      <c r="F49" s="14">
        <v>150</v>
      </c>
      <c r="G49" s="14">
        <v>176</v>
      </c>
      <c r="H49" s="14">
        <v>0</v>
      </c>
      <c r="I49" s="14">
        <v>207</v>
      </c>
      <c r="J49" s="14">
        <v>145</v>
      </c>
      <c r="K49" s="14">
        <v>47</v>
      </c>
      <c r="L49" s="14">
        <v>0</v>
      </c>
      <c r="M49" s="14">
        <v>43</v>
      </c>
      <c r="N49" s="14">
        <v>5</v>
      </c>
    </row>
    <row r="50" spans="2:14" ht="20.100000000000001" customHeight="1" thickBot="1" x14ac:dyDescent="0.25">
      <c r="B50" s="3" t="s">
        <v>90</v>
      </c>
      <c r="C50" s="14">
        <v>670</v>
      </c>
      <c r="D50" s="14">
        <v>2</v>
      </c>
      <c r="E50" s="14">
        <v>647</v>
      </c>
      <c r="F50" s="14">
        <v>479</v>
      </c>
      <c r="G50" s="14">
        <v>373</v>
      </c>
      <c r="H50" s="14">
        <v>2</v>
      </c>
      <c r="I50" s="14">
        <v>388</v>
      </c>
      <c r="J50" s="14">
        <v>390</v>
      </c>
      <c r="K50" s="14">
        <v>297</v>
      </c>
      <c r="L50" s="14">
        <v>0</v>
      </c>
      <c r="M50" s="14">
        <v>259</v>
      </c>
      <c r="N50" s="14">
        <v>89</v>
      </c>
    </row>
    <row r="51" spans="2:14" ht="20.100000000000001" customHeight="1" thickBot="1" x14ac:dyDescent="0.25">
      <c r="B51" s="3" t="s">
        <v>91</v>
      </c>
      <c r="C51" s="14">
        <v>137</v>
      </c>
      <c r="D51" s="14">
        <v>0</v>
      </c>
      <c r="E51" s="14">
        <v>132</v>
      </c>
      <c r="F51" s="14">
        <v>142</v>
      </c>
      <c r="G51" s="14">
        <v>123</v>
      </c>
      <c r="H51" s="14">
        <v>0</v>
      </c>
      <c r="I51" s="14">
        <v>120</v>
      </c>
      <c r="J51" s="14">
        <v>140</v>
      </c>
      <c r="K51" s="14">
        <v>14</v>
      </c>
      <c r="L51" s="14">
        <v>0</v>
      </c>
      <c r="M51" s="14">
        <v>12</v>
      </c>
      <c r="N51" s="14">
        <v>2</v>
      </c>
    </row>
    <row r="52" spans="2:14" ht="20.100000000000001" customHeight="1" thickBot="1" x14ac:dyDescent="0.25">
      <c r="B52" s="3" t="s">
        <v>92</v>
      </c>
      <c r="C52" s="14">
        <v>175</v>
      </c>
      <c r="D52" s="14">
        <v>1</v>
      </c>
      <c r="E52" s="14">
        <v>160</v>
      </c>
      <c r="F52" s="14">
        <v>56</v>
      </c>
      <c r="G52" s="14">
        <v>146</v>
      </c>
      <c r="H52" s="14">
        <v>0</v>
      </c>
      <c r="I52" s="14">
        <v>132</v>
      </c>
      <c r="J52" s="14">
        <v>54</v>
      </c>
      <c r="K52" s="14">
        <v>29</v>
      </c>
      <c r="L52" s="14">
        <v>1</v>
      </c>
      <c r="M52" s="14">
        <v>28</v>
      </c>
      <c r="N52" s="14">
        <v>2</v>
      </c>
    </row>
    <row r="53" spans="2:14" ht="20.100000000000001" customHeight="1" thickBot="1" x14ac:dyDescent="0.25">
      <c r="B53" s="3" t="s">
        <v>93</v>
      </c>
      <c r="C53" s="14">
        <v>351</v>
      </c>
      <c r="D53" s="14">
        <v>2</v>
      </c>
      <c r="E53" s="14">
        <v>348</v>
      </c>
      <c r="F53" s="14">
        <v>150</v>
      </c>
      <c r="G53" s="14">
        <v>215</v>
      </c>
      <c r="H53" s="14">
        <v>2</v>
      </c>
      <c r="I53" s="14">
        <v>220</v>
      </c>
      <c r="J53" s="14">
        <v>136</v>
      </c>
      <c r="K53" s="14">
        <v>136</v>
      </c>
      <c r="L53" s="14">
        <v>0</v>
      </c>
      <c r="M53" s="14">
        <v>128</v>
      </c>
      <c r="N53" s="14">
        <v>14</v>
      </c>
    </row>
    <row r="54" spans="2:14" ht="20.100000000000001" customHeight="1" thickBot="1" x14ac:dyDescent="0.25">
      <c r="B54" s="3" t="s">
        <v>9</v>
      </c>
      <c r="C54" s="14">
        <v>4851</v>
      </c>
      <c r="D54" s="14">
        <v>148</v>
      </c>
      <c r="E54" s="14">
        <v>6084</v>
      </c>
      <c r="F54" s="14">
        <v>3623</v>
      </c>
      <c r="G54" s="14">
        <v>3105</v>
      </c>
      <c r="H54" s="14">
        <v>131</v>
      </c>
      <c r="I54" s="14">
        <v>4188</v>
      </c>
      <c r="J54" s="14">
        <v>3458</v>
      </c>
      <c r="K54" s="14">
        <v>1746</v>
      </c>
      <c r="L54" s="14">
        <v>17</v>
      </c>
      <c r="M54" s="14">
        <v>1896</v>
      </c>
      <c r="N54" s="14">
        <v>165</v>
      </c>
    </row>
    <row r="55" spans="2:14" ht="20.100000000000001" customHeight="1" thickBot="1" x14ac:dyDescent="0.25">
      <c r="B55" s="3" t="s">
        <v>10</v>
      </c>
      <c r="C55" s="14">
        <v>783</v>
      </c>
      <c r="D55" s="14">
        <v>49</v>
      </c>
      <c r="E55" s="14">
        <v>909</v>
      </c>
      <c r="F55" s="14">
        <v>519</v>
      </c>
      <c r="G55" s="14">
        <v>315</v>
      </c>
      <c r="H55" s="14">
        <v>21</v>
      </c>
      <c r="I55" s="14">
        <v>425</v>
      </c>
      <c r="J55" s="14">
        <v>415</v>
      </c>
      <c r="K55" s="14">
        <v>468</v>
      </c>
      <c r="L55" s="14">
        <v>28</v>
      </c>
      <c r="M55" s="14">
        <v>484</v>
      </c>
      <c r="N55" s="14">
        <v>104</v>
      </c>
    </row>
    <row r="56" spans="2:14" ht="20.100000000000001" customHeight="1" thickBot="1" x14ac:dyDescent="0.25">
      <c r="B56" s="3" t="s">
        <v>11</v>
      </c>
      <c r="C56" s="14">
        <v>357</v>
      </c>
      <c r="D56" s="14">
        <v>20</v>
      </c>
      <c r="E56" s="14">
        <v>430</v>
      </c>
      <c r="F56" s="14">
        <v>177</v>
      </c>
      <c r="G56" s="14">
        <v>270</v>
      </c>
      <c r="H56" s="14">
        <v>20</v>
      </c>
      <c r="I56" s="14">
        <v>336</v>
      </c>
      <c r="J56" s="14">
        <v>167</v>
      </c>
      <c r="K56" s="14">
        <v>87</v>
      </c>
      <c r="L56" s="14">
        <v>0</v>
      </c>
      <c r="M56" s="14">
        <v>94</v>
      </c>
      <c r="N56" s="14">
        <v>10</v>
      </c>
    </row>
    <row r="57" spans="2:14" ht="20.100000000000001" customHeight="1" thickBot="1" x14ac:dyDescent="0.25">
      <c r="B57" s="3" t="s">
        <v>94</v>
      </c>
      <c r="C57" s="14">
        <v>312</v>
      </c>
      <c r="D57" s="14">
        <v>2</v>
      </c>
      <c r="E57" s="14">
        <v>271</v>
      </c>
      <c r="F57" s="14">
        <v>150</v>
      </c>
      <c r="G57" s="14">
        <v>284</v>
      </c>
      <c r="H57" s="14">
        <v>2</v>
      </c>
      <c r="I57" s="14">
        <v>248</v>
      </c>
      <c r="J57" s="14">
        <v>145</v>
      </c>
      <c r="K57" s="14">
        <v>28</v>
      </c>
      <c r="L57" s="14">
        <v>0</v>
      </c>
      <c r="M57" s="14">
        <v>23</v>
      </c>
      <c r="N57" s="14">
        <v>5</v>
      </c>
    </row>
    <row r="58" spans="2:14" ht="20.100000000000001" customHeight="1" thickBot="1" x14ac:dyDescent="0.25">
      <c r="B58" s="3" t="s">
        <v>95</v>
      </c>
      <c r="C58" s="14">
        <v>403</v>
      </c>
      <c r="D58" s="14">
        <v>6</v>
      </c>
      <c r="E58" s="14">
        <v>285</v>
      </c>
      <c r="F58" s="14">
        <v>476</v>
      </c>
      <c r="G58" s="14">
        <v>327</v>
      </c>
      <c r="H58" s="14">
        <v>4</v>
      </c>
      <c r="I58" s="14">
        <v>252</v>
      </c>
      <c r="J58" s="14">
        <v>415</v>
      </c>
      <c r="K58" s="14">
        <v>76</v>
      </c>
      <c r="L58" s="14">
        <v>2</v>
      </c>
      <c r="M58" s="14">
        <v>33</v>
      </c>
      <c r="N58" s="14">
        <v>61</v>
      </c>
    </row>
    <row r="59" spans="2:14" ht="20.100000000000001" customHeight="1" thickBot="1" x14ac:dyDescent="0.25">
      <c r="B59" s="3" t="s">
        <v>96</v>
      </c>
      <c r="C59" s="14">
        <v>702</v>
      </c>
      <c r="D59" s="14">
        <v>16</v>
      </c>
      <c r="E59" s="14">
        <v>709</v>
      </c>
      <c r="F59" s="14">
        <v>481</v>
      </c>
      <c r="G59" s="14">
        <v>425</v>
      </c>
      <c r="H59" s="14">
        <v>8</v>
      </c>
      <c r="I59" s="14">
        <v>419</v>
      </c>
      <c r="J59" s="14">
        <v>401</v>
      </c>
      <c r="K59" s="14">
        <v>277</v>
      </c>
      <c r="L59" s="14">
        <v>8</v>
      </c>
      <c r="M59" s="14">
        <v>290</v>
      </c>
      <c r="N59" s="14">
        <v>80</v>
      </c>
    </row>
    <row r="60" spans="2:14" ht="20.100000000000001" customHeight="1" thickBot="1" x14ac:dyDescent="0.25">
      <c r="B60" s="3" t="s">
        <v>12</v>
      </c>
      <c r="C60" s="14">
        <v>248</v>
      </c>
      <c r="D60" s="14">
        <v>0</v>
      </c>
      <c r="E60" s="14">
        <v>274</v>
      </c>
      <c r="F60" s="14">
        <v>73</v>
      </c>
      <c r="G60" s="14">
        <v>143</v>
      </c>
      <c r="H60" s="14">
        <v>0</v>
      </c>
      <c r="I60" s="14">
        <v>183</v>
      </c>
      <c r="J60" s="14">
        <v>37</v>
      </c>
      <c r="K60" s="14">
        <v>105</v>
      </c>
      <c r="L60" s="14">
        <v>0</v>
      </c>
      <c r="M60" s="14">
        <v>91</v>
      </c>
      <c r="N60" s="14">
        <v>36</v>
      </c>
    </row>
    <row r="61" spans="2:14" ht="20.100000000000001" customHeight="1" thickBot="1" x14ac:dyDescent="0.25">
      <c r="B61" s="6" t="s">
        <v>13</v>
      </c>
      <c r="C61" s="8">
        <f>SUM(C11:C60)</f>
        <v>32744</v>
      </c>
      <c r="D61" s="8">
        <f t="shared" ref="D61:N61" si="0">SUM(D11:D60)</f>
        <v>538</v>
      </c>
      <c r="E61" s="8">
        <f t="shared" si="0"/>
        <v>32867</v>
      </c>
      <c r="F61" s="8">
        <f t="shared" si="0"/>
        <v>20748</v>
      </c>
      <c r="G61" s="8">
        <f t="shared" si="0"/>
        <v>18088</v>
      </c>
      <c r="H61" s="8">
        <f t="shared" si="0"/>
        <v>392</v>
      </c>
      <c r="I61" s="8">
        <f t="shared" si="0"/>
        <v>18849</v>
      </c>
      <c r="J61" s="8">
        <f t="shared" si="0"/>
        <v>15396</v>
      </c>
      <c r="K61" s="8">
        <f t="shared" si="0"/>
        <v>14656</v>
      </c>
      <c r="L61" s="8">
        <f t="shared" si="0"/>
        <v>146</v>
      </c>
      <c r="M61" s="8">
        <f t="shared" si="0"/>
        <v>14018</v>
      </c>
      <c r="N61" s="8">
        <f t="shared" si="0"/>
        <v>5352</v>
      </c>
    </row>
    <row r="62" spans="2:14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62"/>
  <sheetViews>
    <sheetView topLeftCell="A40"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6" t="s">
        <v>97</v>
      </c>
      <c r="D9" s="16" t="s">
        <v>21</v>
      </c>
      <c r="E9" s="16" t="s">
        <v>22</v>
      </c>
    </row>
    <row r="10" spans="2:5" ht="44.25" customHeight="1" thickBot="1" x14ac:dyDescent="0.25">
      <c r="C10" s="7" t="s">
        <v>23</v>
      </c>
      <c r="D10" s="7" t="s">
        <v>24</v>
      </c>
      <c r="E10" s="7" t="s">
        <v>25</v>
      </c>
    </row>
    <row r="11" spans="2:5" ht="20.100000000000001" customHeight="1" thickBot="1" x14ac:dyDescent="0.25">
      <c r="B11" s="2" t="s">
        <v>54</v>
      </c>
      <c r="C11" s="14">
        <v>18</v>
      </c>
      <c r="D11" s="14">
        <v>13</v>
      </c>
      <c r="E11" s="14">
        <v>31</v>
      </c>
    </row>
    <row r="12" spans="2:5" ht="20.100000000000001" customHeight="1" thickBot="1" x14ac:dyDescent="0.25">
      <c r="B12" s="3" t="s">
        <v>55</v>
      </c>
      <c r="C12" s="14">
        <v>68</v>
      </c>
      <c r="D12" s="14">
        <v>9</v>
      </c>
      <c r="E12" s="14">
        <v>77</v>
      </c>
    </row>
    <row r="13" spans="2:5" ht="20.100000000000001" customHeight="1" thickBot="1" x14ac:dyDescent="0.25">
      <c r="B13" s="3" t="s">
        <v>56</v>
      </c>
      <c r="C13" s="14">
        <v>79</v>
      </c>
      <c r="D13" s="14">
        <v>24</v>
      </c>
      <c r="E13" s="14">
        <v>103</v>
      </c>
    </row>
    <row r="14" spans="2:5" ht="20.100000000000001" customHeight="1" thickBot="1" x14ac:dyDescent="0.25">
      <c r="B14" s="3" t="s">
        <v>57</v>
      </c>
      <c r="C14" s="14">
        <v>6</v>
      </c>
      <c r="D14" s="14">
        <v>4</v>
      </c>
      <c r="E14" s="14">
        <v>10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83</v>
      </c>
      <c r="D17" s="14">
        <v>23</v>
      </c>
      <c r="E17" s="14">
        <v>106</v>
      </c>
    </row>
    <row r="18" spans="2:5" ht="20.100000000000001" customHeight="1" thickBot="1" x14ac:dyDescent="0.25">
      <c r="B18" s="3" t="s">
        <v>61</v>
      </c>
      <c r="C18" s="14">
        <v>15</v>
      </c>
      <c r="D18" s="14">
        <v>0</v>
      </c>
      <c r="E18" s="14">
        <v>15</v>
      </c>
    </row>
    <row r="19" spans="2:5" ht="20.100000000000001" customHeight="1" thickBot="1" x14ac:dyDescent="0.25">
      <c r="B19" s="3" t="s">
        <v>62</v>
      </c>
      <c r="C19" s="14">
        <v>4</v>
      </c>
      <c r="D19" s="14">
        <v>0</v>
      </c>
      <c r="E19" s="14">
        <v>4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3</v>
      </c>
      <c r="D21" s="14">
        <v>3</v>
      </c>
      <c r="E21" s="14">
        <v>6</v>
      </c>
    </row>
    <row r="22" spans="2:5" ht="20.100000000000001" customHeight="1" thickBot="1" x14ac:dyDescent="0.25">
      <c r="B22" s="3" t="s">
        <v>6</v>
      </c>
      <c r="C22" s="14">
        <v>10</v>
      </c>
      <c r="D22" s="14">
        <v>1</v>
      </c>
      <c r="E22" s="14">
        <v>11</v>
      </c>
    </row>
    <row r="23" spans="2:5" ht="20.100000000000001" customHeight="1" thickBot="1" x14ac:dyDescent="0.25">
      <c r="B23" s="3" t="s">
        <v>7</v>
      </c>
      <c r="C23" s="14">
        <v>43</v>
      </c>
      <c r="D23" s="14">
        <v>23</v>
      </c>
      <c r="E23" s="14">
        <v>66</v>
      </c>
    </row>
    <row r="24" spans="2:5" ht="20.100000000000001" customHeight="1" thickBot="1" x14ac:dyDescent="0.25">
      <c r="B24" s="3" t="s">
        <v>65</v>
      </c>
      <c r="C24" s="14">
        <v>1</v>
      </c>
      <c r="D24" s="14">
        <v>0</v>
      </c>
      <c r="E24" s="14">
        <v>1</v>
      </c>
    </row>
    <row r="25" spans="2:5" ht="20.100000000000001" customHeight="1" thickBot="1" x14ac:dyDescent="0.25">
      <c r="B25" s="3" t="s">
        <v>66</v>
      </c>
      <c r="C25" s="14">
        <v>27</v>
      </c>
      <c r="D25" s="14">
        <v>4</v>
      </c>
      <c r="E25" s="14">
        <v>31</v>
      </c>
    </row>
    <row r="26" spans="2:5" ht="20.100000000000001" customHeight="1" thickBot="1" x14ac:dyDescent="0.25">
      <c r="B26" s="4" t="s">
        <v>8</v>
      </c>
      <c r="C26" s="14">
        <v>23</v>
      </c>
      <c r="D26" s="14">
        <v>8</v>
      </c>
      <c r="E26" s="14">
        <v>31</v>
      </c>
    </row>
    <row r="27" spans="2:5" ht="20.100000000000001" customHeight="1" thickBot="1" x14ac:dyDescent="0.25">
      <c r="B27" s="5" t="s">
        <v>67</v>
      </c>
      <c r="C27" s="14">
        <v>1</v>
      </c>
      <c r="D27" s="14">
        <v>1</v>
      </c>
      <c r="E27" s="14">
        <v>2</v>
      </c>
    </row>
    <row r="28" spans="2:5" ht="20.100000000000001" customHeight="1" thickBot="1" x14ac:dyDescent="0.25">
      <c r="B28" s="3" t="s">
        <v>68</v>
      </c>
      <c r="C28" s="14">
        <v>29</v>
      </c>
      <c r="D28" s="14">
        <v>7</v>
      </c>
      <c r="E28" s="14">
        <v>36</v>
      </c>
    </row>
    <row r="29" spans="2:5" ht="20.100000000000001" customHeight="1" thickBot="1" x14ac:dyDescent="0.25">
      <c r="B29" s="3" t="s">
        <v>69</v>
      </c>
      <c r="C29" s="14">
        <v>11</v>
      </c>
      <c r="D29" s="14">
        <v>4</v>
      </c>
      <c r="E29" s="14">
        <v>15</v>
      </c>
    </row>
    <row r="30" spans="2:5" ht="20.100000000000001" customHeight="1" thickBot="1" x14ac:dyDescent="0.25">
      <c r="B30" s="3" t="s">
        <v>70</v>
      </c>
      <c r="C30" s="14">
        <v>0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2</v>
      </c>
      <c r="D31" s="14">
        <v>0</v>
      </c>
      <c r="E31" s="14">
        <v>2</v>
      </c>
    </row>
    <row r="32" spans="2:5" ht="20.100000000000001" customHeight="1" thickBot="1" x14ac:dyDescent="0.25">
      <c r="B32" s="3" t="s">
        <v>72</v>
      </c>
      <c r="C32" s="14">
        <v>0</v>
      </c>
      <c r="D32" s="14">
        <v>1</v>
      </c>
      <c r="E32" s="14">
        <v>1</v>
      </c>
    </row>
    <row r="33" spans="2:5" ht="20.100000000000001" customHeight="1" thickBot="1" x14ac:dyDescent="0.25">
      <c r="B33" s="3" t="s">
        <v>73</v>
      </c>
      <c r="C33" s="14">
        <v>3</v>
      </c>
      <c r="D33" s="14">
        <v>8</v>
      </c>
      <c r="E33" s="14">
        <v>11</v>
      </c>
    </row>
    <row r="34" spans="2:5" ht="20.100000000000001" customHeight="1" thickBot="1" x14ac:dyDescent="0.25">
      <c r="B34" s="3" t="s">
        <v>74</v>
      </c>
      <c r="C34" s="14">
        <v>14</v>
      </c>
      <c r="D34" s="14">
        <v>4</v>
      </c>
      <c r="E34" s="14">
        <v>18</v>
      </c>
    </row>
    <row r="35" spans="2:5" ht="20.100000000000001" customHeight="1" thickBot="1" x14ac:dyDescent="0.25">
      <c r="B35" s="3" t="s">
        <v>75</v>
      </c>
      <c r="C35" s="14">
        <v>8</v>
      </c>
      <c r="D35" s="14">
        <v>8</v>
      </c>
      <c r="E35" s="14">
        <v>16</v>
      </c>
    </row>
    <row r="36" spans="2:5" ht="20.100000000000001" customHeight="1" thickBot="1" x14ac:dyDescent="0.25">
      <c r="B36" s="3" t="s">
        <v>76</v>
      </c>
      <c r="C36" s="14">
        <v>7</v>
      </c>
      <c r="D36" s="14">
        <v>3</v>
      </c>
      <c r="E36" s="14">
        <v>10</v>
      </c>
    </row>
    <row r="37" spans="2:5" ht="20.100000000000001" customHeight="1" thickBot="1" x14ac:dyDescent="0.25">
      <c r="B37" s="3" t="s">
        <v>77</v>
      </c>
      <c r="C37" s="14">
        <v>1</v>
      </c>
      <c r="D37" s="14">
        <v>2</v>
      </c>
      <c r="E37" s="14">
        <v>3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107</v>
      </c>
      <c r="D41" s="14">
        <v>122</v>
      </c>
      <c r="E41" s="14">
        <v>229</v>
      </c>
    </row>
    <row r="42" spans="2:5" ht="20.100000000000001" customHeight="1" thickBot="1" x14ac:dyDescent="0.25">
      <c r="B42" s="3" t="s">
        <v>82</v>
      </c>
      <c r="C42" s="14">
        <v>104</v>
      </c>
      <c r="D42" s="14">
        <v>63</v>
      </c>
      <c r="E42" s="14">
        <v>167</v>
      </c>
    </row>
    <row r="43" spans="2:5" ht="20.100000000000001" customHeight="1" thickBot="1" x14ac:dyDescent="0.25">
      <c r="B43" s="3" t="s">
        <v>83</v>
      </c>
      <c r="C43" s="14">
        <v>0</v>
      </c>
      <c r="D43" s="14">
        <v>0</v>
      </c>
      <c r="E43" s="14">
        <v>0</v>
      </c>
    </row>
    <row r="44" spans="2:5" ht="20.100000000000001" customHeight="1" thickBot="1" x14ac:dyDescent="0.25">
      <c r="B44" s="3" t="s">
        <v>84</v>
      </c>
      <c r="C44" s="14">
        <v>18</v>
      </c>
      <c r="D44" s="14">
        <v>8</v>
      </c>
      <c r="E44" s="14">
        <v>26</v>
      </c>
    </row>
    <row r="45" spans="2:5" ht="20.100000000000001" customHeight="1" thickBot="1" x14ac:dyDescent="0.25">
      <c r="B45" s="3" t="s">
        <v>85</v>
      </c>
      <c r="C45" s="14">
        <v>36</v>
      </c>
      <c r="D45" s="14">
        <v>37</v>
      </c>
      <c r="E45" s="14">
        <v>73</v>
      </c>
    </row>
    <row r="46" spans="2:5" ht="20.100000000000001" customHeight="1" thickBot="1" x14ac:dyDescent="0.25">
      <c r="B46" s="3" t="s">
        <v>86</v>
      </c>
      <c r="C46" s="14">
        <v>18</v>
      </c>
      <c r="D46" s="14">
        <v>14</v>
      </c>
      <c r="E46" s="14">
        <v>32</v>
      </c>
    </row>
    <row r="47" spans="2:5" ht="20.100000000000001" customHeight="1" thickBot="1" x14ac:dyDescent="0.25">
      <c r="B47" s="3" t="s">
        <v>87</v>
      </c>
      <c r="C47" s="14">
        <v>27</v>
      </c>
      <c r="D47" s="14">
        <v>8</v>
      </c>
      <c r="E47" s="14">
        <v>35</v>
      </c>
    </row>
    <row r="48" spans="2:5" ht="20.100000000000001" customHeight="1" thickBot="1" x14ac:dyDescent="0.25">
      <c r="B48" s="3" t="s">
        <v>88</v>
      </c>
      <c r="C48" s="14">
        <v>3</v>
      </c>
      <c r="D48" s="14">
        <v>0</v>
      </c>
      <c r="E48" s="14">
        <v>3</v>
      </c>
    </row>
    <row r="49" spans="2:5" ht="20.100000000000001" customHeight="1" thickBot="1" x14ac:dyDescent="0.25">
      <c r="B49" s="3" t="s">
        <v>89</v>
      </c>
      <c r="C49" s="14">
        <v>0</v>
      </c>
      <c r="D49" s="14">
        <v>0</v>
      </c>
      <c r="E49" s="14">
        <v>0</v>
      </c>
    </row>
    <row r="50" spans="2:5" ht="20.100000000000001" customHeight="1" thickBot="1" x14ac:dyDescent="0.25">
      <c r="B50" s="3" t="s">
        <v>90</v>
      </c>
      <c r="C50" s="14">
        <v>15</v>
      </c>
      <c r="D50" s="14">
        <v>7</v>
      </c>
      <c r="E50" s="14">
        <v>22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9</v>
      </c>
      <c r="D52" s="14">
        <v>4</v>
      </c>
      <c r="E52" s="14">
        <v>13</v>
      </c>
    </row>
    <row r="53" spans="2:5" ht="20.100000000000001" customHeight="1" thickBot="1" x14ac:dyDescent="0.25">
      <c r="B53" s="3" t="s">
        <v>93</v>
      </c>
      <c r="C53" s="14">
        <v>4</v>
      </c>
      <c r="D53" s="14">
        <v>1</v>
      </c>
      <c r="E53" s="14">
        <v>5</v>
      </c>
    </row>
    <row r="54" spans="2:5" ht="20.100000000000001" customHeight="1" thickBot="1" x14ac:dyDescent="0.25">
      <c r="B54" s="3" t="s">
        <v>9</v>
      </c>
      <c r="C54" s="14">
        <v>212</v>
      </c>
      <c r="D54" s="14">
        <v>199</v>
      </c>
      <c r="E54" s="14">
        <v>411</v>
      </c>
    </row>
    <row r="55" spans="2:5" ht="20.100000000000001" customHeight="1" thickBot="1" x14ac:dyDescent="0.25">
      <c r="B55" s="3" t="s">
        <v>10</v>
      </c>
      <c r="C55" s="14">
        <v>8</v>
      </c>
      <c r="D55" s="14">
        <v>14</v>
      </c>
      <c r="E55" s="14">
        <v>22</v>
      </c>
    </row>
    <row r="56" spans="2:5" ht="20.100000000000001" customHeight="1" thickBot="1" x14ac:dyDescent="0.25">
      <c r="B56" s="3" t="s">
        <v>11</v>
      </c>
      <c r="C56" s="14">
        <v>22</v>
      </c>
      <c r="D56" s="14">
        <v>10</v>
      </c>
      <c r="E56" s="14">
        <v>32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16</v>
      </c>
      <c r="D59" s="14">
        <v>23</v>
      </c>
      <c r="E59" s="14">
        <v>39</v>
      </c>
    </row>
    <row r="60" spans="2:5" ht="20.100000000000001" customHeight="1" thickBot="1" x14ac:dyDescent="0.25">
      <c r="B60" s="3" t="s">
        <v>12</v>
      </c>
      <c r="C60" s="14">
        <v>7</v>
      </c>
      <c r="D60" s="14">
        <v>5</v>
      </c>
      <c r="E60" s="14">
        <v>12</v>
      </c>
    </row>
    <row r="61" spans="2:5" ht="20.100000000000001" customHeight="1" thickBot="1" x14ac:dyDescent="0.25">
      <c r="B61" s="6" t="s">
        <v>13</v>
      </c>
      <c r="C61" s="8">
        <f>SUM(C11:C60)</f>
        <v>1062</v>
      </c>
      <c r="D61" s="8">
        <f t="shared" ref="D61:E61" si="0">SUM(D11:D60)</f>
        <v>665</v>
      </c>
      <c r="E61" s="8">
        <f t="shared" si="0"/>
        <v>1727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6" t="s">
        <v>26</v>
      </c>
      <c r="D9" s="16"/>
      <c r="E9" s="16"/>
      <c r="F9" s="17"/>
      <c r="G9" s="16" t="s">
        <v>27</v>
      </c>
      <c r="H9" s="16"/>
      <c r="I9" s="16"/>
      <c r="J9" s="17"/>
    </row>
    <row r="10" spans="2:10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28</v>
      </c>
      <c r="G10" s="7" t="s">
        <v>17</v>
      </c>
      <c r="H10" s="7" t="s">
        <v>18</v>
      </c>
      <c r="I10" s="7" t="s">
        <v>19</v>
      </c>
      <c r="J10" s="7" t="s">
        <v>28</v>
      </c>
    </row>
    <row r="11" spans="2:10" ht="20.100000000000001" customHeight="1" thickBot="1" x14ac:dyDescent="0.25">
      <c r="B11" s="2" t="s">
        <v>54</v>
      </c>
      <c r="C11" s="14">
        <v>879</v>
      </c>
      <c r="D11" s="14">
        <v>163</v>
      </c>
      <c r="E11" s="14">
        <v>1008</v>
      </c>
      <c r="F11" s="14">
        <v>409</v>
      </c>
      <c r="G11" s="14">
        <v>799</v>
      </c>
      <c r="H11" s="14">
        <v>138</v>
      </c>
      <c r="I11" s="14">
        <v>881</v>
      </c>
      <c r="J11" s="14">
        <v>391</v>
      </c>
    </row>
    <row r="12" spans="2:10" ht="20.100000000000001" customHeight="1" thickBot="1" x14ac:dyDescent="0.25">
      <c r="B12" s="3" t="s">
        <v>55</v>
      </c>
      <c r="C12" s="14">
        <v>1404</v>
      </c>
      <c r="D12" s="14">
        <v>166</v>
      </c>
      <c r="E12" s="14">
        <v>1673</v>
      </c>
      <c r="F12" s="14">
        <v>802</v>
      </c>
      <c r="G12" s="14">
        <v>753</v>
      </c>
      <c r="H12" s="14">
        <v>131</v>
      </c>
      <c r="I12" s="14">
        <v>1069</v>
      </c>
      <c r="J12" s="14">
        <v>286</v>
      </c>
    </row>
    <row r="13" spans="2:10" ht="20.100000000000001" customHeight="1" thickBot="1" x14ac:dyDescent="0.25">
      <c r="B13" s="3" t="s">
        <v>56</v>
      </c>
      <c r="C13" s="14">
        <v>914</v>
      </c>
      <c r="D13" s="14">
        <v>2</v>
      </c>
      <c r="E13" s="14">
        <v>816</v>
      </c>
      <c r="F13" s="14">
        <v>769</v>
      </c>
      <c r="G13" s="14">
        <v>438</v>
      </c>
      <c r="H13" s="14">
        <v>2</v>
      </c>
      <c r="I13" s="14">
        <v>263</v>
      </c>
      <c r="J13" s="14">
        <v>347</v>
      </c>
    </row>
    <row r="14" spans="2:10" ht="20.100000000000001" customHeight="1" thickBot="1" x14ac:dyDescent="0.25">
      <c r="B14" s="3" t="s">
        <v>57</v>
      </c>
      <c r="C14" s="14">
        <v>712</v>
      </c>
      <c r="D14" s="14">
        <v>50</v>
      </c>
      <c r="E14" s="14">
        <v>783</v>
      </c>
      <c r="F14" s="14">
        <v>318</v>
      </c>
      <c r="G14" s="14">
        <v>469</v>
      </c>
      <c r="H14" s="14">
        <v>173</v>
      </c>
      <c r="I14" s="14">
        <v>705</v>
      </c>
      <c r="J14" s="14">
        <v>307</v>
      </c>
    </row>
    <row r="15" spans="2:10" ht="20.100000000000001" customHeight="1" thickBot="1" x14ac:dyDescent="0.25">
      <c r="B15" s="3" t="s">
        <v>58</v>
      </c>
      <c r="C15" s="14">
        <v>598</v>
      </c>
      <c r="D15" s="14">
        <v>151</v>
      </c>
      <c r="E15" s="14">
        <v>989</v>
      </c>
      <c r="F15" s="14">
        <v>224</v>
      </c>
      <c r="G15" s="14">
        <v>415</v>
      </c>
      <c r="H15" s="14">
        <v>114</v>
      </c>
      <c r="I15" s="14">
        <v>626</v>
      </c>
      <c r="J15" s="14">
        <v>434</v>
      </c>
    </row>
    <row r="16" spans="2:10" ht="20.100000000000001" customHeight="1" thickBot="1" x14ac:dyDescent="0.25">
      <c r="B16" s="3" t="s">
        <v>59</v>
      </c>
      <c r="C16" s="14">
        <v>429</v>
      </c>
      <c r="D16" s="14">
        <v>0</v>
      </c>
      <c r="E16" s="14">
        <v>178</v>
      </c>
      <c r="F16" s="14">
        <v>504</v>
      </c>
      <c r="G16" s="14">
        <v>287</v>
      </c>
      <c r="H16" s="14">
        <v>7</v>
      </c>
      <c r="I16" s="14">
        <v>256</v>
      </c>
      <c r="J16" s="14">
        <v>135</v>
      </c>
    </row>
    <row r="17" spans="2:10" ht="20.100000000000001" customHeight="1" thickBot="1" x14ac:dyDescent="0.25">
      <c r="B17" s="3" t="s">
        <v>60</v>
      </c>
      <c r="C17" s="14">
        <v>1160</v>
      </c>
      <c r="D17" s="14">
        <v>797</v>
      </c>
      <c r="E17" s="14">
        <v>2101</v>
      </c>
      <c r="F17" s="14">
        <v>1289</v>
      </c>
      <c r="G17" s="14">
        <v>469</v>
      </c>
      <c r="H17" s="14">
        <v>477</v>
      </c>
      <c r="I17" s="14">
        <v>785</v>
      </c>
      <c r="J17" s="14">
        <v>819</v>
      </c>
    </row>
    <row r="18" spans="2:10" ht="20.100000000000001" customHeight="1" thickBot="1" x14ac:dyDescent="0.25">
      <c r="B18" s="3" t="s">
        <v>61</v>
      </c>
      <c r="C18" s="14">
        <v>841</v>
      </c>
      <c r="D18" s="14">
        <v>116</v>
      </c>
      <c r="E18" s="14">
        <v>966</v>
      </c>
      <c r="F18" s="14">
        <v>1195</v>
      </c>
      <c r="G18" s="14">
        <v>465</v>
      </c>
      <c r="H18" s="14">
        <v>112</v>
      </c>
      <c r="I18" s="14">
        <v>558</v>
      </c>
      <c r="J18" s="14">
        <v>785</v>
      </c>
    </row>
    <row r="19" spans="2:10" ht="20.100000000000001" customHeight="1" thickBot="1" x14ac:dyDescent="0.25">
      <c r="B19" s="3" t="s">
        <v>62</v>
      </c>
      <c r="C19" s="14">
        <v>164</v>
      </c>
      <c r="D19" s="14">
        <v>97</v>
      </c>
      <c r="E19" s="14">
        <v>276</v>
      </c>
      <c r="F19" s="14">
        <v>88</v>
      </c>
      <c r="G19" s="14">
        <v>112</v>
      </c>
      <c r="H19" s="14">
        <v>49</v>
      </c>
      <c r="I19" s="14">
        <v>249</v>
      </c>
      <c r="J19" s="14">
        <v>87</v>
      </c>
    </row>
    <row r="20" spans="2:10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  <c r="F20" s="14">
        <v>0</v>
      </c>
      <c r="G20" s="14">
        <v>67</v>
      </c>
      <c r="H20" s="14">
        <v>108</v>
      </c>
      <c r="I20" s="14">
        <v>207</v>
      </c>
      <c r="J20" s="14">
        <v>24</v>
      </c>
    </row>
    <row r="21" spans="2:10" ht="20.100000000000001" customHeight="1" thickBot="1" x14ac:dyDescent="0.25">
      <c r="B21" s="3" t="s">
        <v>64</v>
      </c>
      <c r="C21" s="14">
        <v>705</v>
      </c>
      <c r="D21" s="14">
        <v>148</v>
      </c>
      <c r="E21" s="14">
        <v>793</v>
      </c>
      <c r="F21" s="14">
        <v>357</v>
      </c>
      <c r="G21" s="14">
        <v>323</v>
      </c>
      <c r="H21" s="14">
        <v>61</v>
      </c>
      <c r="I21" s="14">
        <v>434</v>
      </c>
      <c r="J21" s="14">
        <v>101</v>
      </c>
    </row>
    <row r="22" spans="2:10" ht="20.100000000000001" customHeight="1" thickBot="1" x14ac:dyDescent="0.25">
      <c r="B22" s="3" t="s">
        <v>6</v>
      </c>
      <c r="C22" s="14">
        <v>937</v>
      </c>
      <c r="D22" s="14">
        <v>273</v>
      </c>
      <c r="E22" s="14">
        <v>1082</v>
      </c>
      <c r="F22" s="14">
        <v>702</v>
      </c>
      <c r="G22" s="14">
        <v>549</v>
      </c>
      <c r="H22" s="14">
        <v>150</v>
      </c>
      <c r="I22" s="14">
        <v>596</v>
      </c>
      <c r="J22" s="14">
        <v>429</v>
      </c>
    </row>
    <row r="23" spans="2:10" ht="20.100000000000001" customHeight="1" thickBot="1" x14ac:dyDescent="0.25">
      <c r="B23" s="3" t="s">
        <v>7</v>
      </c>
      <c r="C23" s="14">
        <v>352</v>
      </c>
      <c r="D23" s="14">
        <v>123</v>
      </c>
      <c r="E23" s="14">
        <v>412</v>
      </c>
      <c r="F23" s="14">
        <v>461</v>
      </c>
      <c r="G23" s="14">
        <v>243</v>
      </c>
      <c r="H23" s="14">
        <v>88</v>
      </c>
      <c r="I23" s="14">
        <v>242</v>
      </c>
      <c r="J23" s="14">
        <v>559</v>
      </c>
    </row>
    <row r="24" spans="2:10" ht="20.100000000000001" customHeight="1" thickBot="1" x14ac:dyDescent="0.25">
      <c r="B24" s="3" t="s">
        <v>65</v>
      </c>
      <c r="C24" s="14">
        <v>1317</v>
      </c>
      <c r="D24" s="14">
        <v>600</v>
      </c>
      <c r="E24" s="14">
        <v>1888</v>
      </c>
      <c r="F24" s="14">
        <v>908</v>
      </c>
      <c r="G24" s="14">
        <v>1215</v>
      </c>
      <c r="H24" s="14">
        <v>760</v>
      </c>
      <c r="I24" s="14">
        <v>2130</v>
      </c>
      <c r="J24" s="14">
        <v>1073</v>
      </c>
    </row>
    <row r="25" spans="2:10" ht="20.100000000000001" customHeight="1" thickBot="1" x14ac:dyDescent="0.25">
      <c r="B25" s="3" t="s">
        <v>66</v>
      </c>
      <c r="C25" s="14">
        <v>1084</v>
      </c>
      <c r="D25" s="14">
        <v>726</v>
      </c>
      <c r="E25" s="14">
        <v>1871</v>
      </c>
      <c r="F25" s="14">
        <v>1090</v>
      </c>
      <c r="G25" s="14">
        <v>879</v>
      </c>
      <c r="H25" s="14">
        <v>636</v>
      </c>
      <c r="I25" s="14">
        <v>1646</v>
      </c>
      <c r="J25" s="14">
        <v>531</v>
      </c>
    </row>
    <row r="26" spans="2:10" ht="20.100000000000001" customHeight="1" thickBot="1" x14ac:dyDescent="0.25">
      <c r="B26" s="4" t="s">
        <v>8</v>
      </c>
      <c r="C26" s="14">
        <v>397</v>
      </c>
      <c r="D26" s="14">
        <v>64</v>
      </c>
      <c r="E26" s="14">
        <v>499</v>
      </c>
      <c r="F26" s="14">
        <v>338</v>
      </c>
      <c r="G26" s="14">
        <v>232</v>
      </c>
      <c r="H26" s="14">
        <v>34</v>
      </c>
      <c r="I26" s="14">
        <v>256</v>
      </c>
      <c r="J26" s="14">
        <v>238</v>
      </c>
    </row>
    <row r="27" spans="2:10" ht="20.100000000000001" customHeight="1" thickBot="1" x14ac:dyDescent="0.25">
      <c r="B27" s="5" t="s">
        <v>67</v>
      </c>
      <c r="C27" s="14">
        <v>54</v>
      </c>
      <c r="D27" s="14">
        <v>9</v>
      </c>
      <c r="E27" s="14">
        <v>54</v>
      </c>
      <c r="F27" s="14">
        <v>56</v>
      </c>
      <c r="G27" s="14">
        <v>13</v>
      </c>
      <c r="H27" s="14">
        <v>11</v>
      </c>
      <c r="I27" s="14">
        <v>27</v>
      </c>
      <c r="J27" s="14">
        <v>10</v>
      </c>
    </row>
    <row r="28" spans="2:10" ht="20.100000000000001" customHeight="1" thickBot="1" x14ac:dyDescent="0.25">
      <c r="B28" s="3" t="s">
        <v>68</v>
      </c>
      <c r="C28" s="14">
        <v>218</v>
      </c>
      <c r="D28" s="14">
        <v>170</v>
      </c>
      <c r="E28" s="14">
        <v>384</v>
      </c>
      <c r="F28" s="14">
        <v>186</v>
      </c>
      <c r="G28" s="14">
        <v>108</v>
      </c>
      <c r="H28" s="14">
        <v>90</v>
      </c>
      <c r="I28" s="14">
        <v>177</v>
      </c>
      <c r="J28" s="14">
        <v>94</v>
      </c>
    </row>
    <row r="29" spans="2:10" ht="20.100000000000001" customHeight="1" thickBot="1" x14ac:dyDescent="0.25">
      <c r="B29" s="3" t="s">
        <v>69</v>
      </c>
      <c r="C29" s="14">
        <v>271</v>
      </c>
      <c r="D29" s="14">
        <v>125</v>
      </c>
      <c r="E29" s="14">
        <v>351</v>
      </c>
      <c r="F29" s="14">
        <v>206</v>
      </c>
      <c r="G29" s="14">
        <v>137</v>
      </c>
      <c r="H29" s="14">
        <v>39</v>
      </c>
      <c r="I29" s="14">
        <v>168</v>
      </c>
      <c r="J29" s="14">
        <v>132</v>
      </c>
    </row>
    <row r="30" spans="2:10" ht="20.100000000000001" customHeight="1" thickBot="1" x14ac:dyDescent="0.25">
      <c r="B30" s="3" t="s">
        <v>70</v>
      </c>
      <c r="C30" s="14">
        <v>73</v>
      </c>
      <c r="D30" s="14">
        <v>91</v>
      </c>
      <c r="E30" s="14">
        <v>167</v>
      </c>
      <c r="F30" s="14">
        <v>102</v>
      </c>
      <c r="G30" s="14">
        <v>25</v>
      </c>
      <c r="H30" s="14">
        <v>29</v>
      </c>
      <c r="I30" s="14">
        <v>53</v>
      </c>
      <c r="J30" s="14">
        <v>30</v>
      </c>
    </row>
    <row r="31" spans="2:10" ht="20.100000000000001" customHeight="1" thickBot="1" x14ac:dyDescent="0.25">
      <c r="B31" s="3" t="s">
        <v>71</v>
      </c>
      <c r="C31" s="14">
        <v>99</v>
      </c>
      <c r="D31" s="14">
        <v>40</v>
      </c>
      <c r="E31" s="14">
        <v>146</v>
      </c>
      <c r="F31" s="14">
        <v>49</v>
      </c>
      <c r="G31" s="14">
        <v>10</v>
      </c>
      <c r="H31" s="14">
        <v>9</v>
      </c>
      <c r="I31" s="14">
        <v>22</v>
      </c>
      <c r="J31" s="14">
        <v>13</v>
      </c>
    </row>
    <row r="32" spans="2:10" ht="20.100000000000001" customHeight="1" thickBot="1" x14ac:dyDescent="0.25">
      <c r="B32" s="3" t="s">
        <v>72</v>
      </c>
      <c r="C32" s="14">
        <v>91</v>
      </c>
      <c r="D32" s="14">
        <v>96</v>
      </c>
      <c r="E32" s="14">
        <v>233</v>
      </c>
      <c r="F32" s="14">
        <v>74</v>
      </c>
      <c r="G32" s="14">
        <v>22</v>
      </c>
      <c r="H32" s="14">
        <v>14</v>
      </c>
      <c r="I32" s="14">
        <v>49</v>
      </c>
      <c r="J32" s="14">
        <v>15</v>
      </c>
    </row>
    <row r="33" spans="2:10" ht="20.100000000000001" customHeight="1" thickBot="1" x14ac:dyDescent="0.25">
      <c r="B33" s="3" t="s">
        <v>73</v>
      </c>
      <c r="C33" s="14">
        <v>51</v>
      </c>
      <c r="D33" s="14">
        <v>27</v>
      </c>
      <c r="E33" s="14">
        <v>77</v>
      </c>
      <c r="F33" s="14">
        <v>36</v>
      </c>
      <c r="G33" s="14">
        <v>26</v>
      </c>
      <c r="H33" s="14">
        <v>13</v>
      </c>
      <c r="I33" s="14">
        <v>36</v>
      </c>
      <c r="J33" s="14">
        <v>20</v>
      </c>
    </row>
    <row r="34" spans="2:10" ht="20.100000000000001" customHeight="1" thickBot="1" x14ac:dyDescent="0.25">
      <c r="B34" s="3" t="s">
        <v>74</v>
      </c>
      <c r="C34" s="14">
        <v>267</v>
      </c>
      <c r="D34" s="14">
        <v>77</v>
      </c>
      <c r="E34" s="14">
        <v>405</v>
      </c>
      <c r="F34" s="14">
        <v>97</v>
      </c>
      <c r="G34" s="14">
        <v>20</v>
      </c>
      <c r="H34" s="14">
        <v>2</v>
      </c>
      <c r="I34" s="14">
        <v>24</v>
      </c>
      <c r="J34" s="14">
        <v>9</v>
      </c>
    </row>
    <row r="35" spans="2:10" ht="20.100000000000001" customHeight="1" thickBot="1" x14ac:dyDescent="0.25">
      <c r="B35" s="3" t="s">
        <v>75</v>
      </c>
      <c r="C35" s="14">
        <v>59</v>
      </c>
      <c r="D35" s="14">
        <v>36</v>
      </c>
      <c r="E35" s="14">
        <v>82</v>
      </c>
      <c r="F35" s="14">
        <v>24</v>
      </c>
      <c r="G35" s="14">
        <v>3</v>
      </c>
      <c r="H35" s="14">
        <v>0</v>
      </c>
      <c r="I35" s="14">
        <v>5</v>
      </c>
      <c r="J35" s="14">
        <v>22</v>
      </c>
    </row>
    <row r="36" spans="2:10" ht="20.100000000000001" customHeight="1" thickBot="1" x14ac:dyDescent="0.25">
      <c r="B36" s="3" t="s">
        <v>76</v>
      </c>
      <c r="C36" s="14">
        <v>220</v>
      </c>
      <c r="D36" s="14">
        <v>181</v>
      </c>
      <c r="E36" s="14">
        <v>410</v>
      </c>
      <c r="F36" s="14">
        <v>170</v>
      </c>
      <c r="G36" s="14">
        <v>51</v>
      </c>
      <c r="H36" s="14">
        <v>48</v>
      </c>
      <c r="I36" s="14">
        <v>94</v>
      </c>
      <c r="J36" s="14">
        <v>70</v>
      </c>
    </row>
    <row r="37" spans="2:10" ht="20.100000000000001" customHeight="1" thickBot="1" x14ac:dyDescent="0.25">
      <c r="B37" s="3" t="s">
        <v>77</v>
      </c>
      <c r="C37" s="14">
        <v>82</v>
      </c>
      <c r="D37" s="14">
        <v>3</v>
      </c>
      <c r="E37" s="14">
        <v>133</v>
      </c>
      <c r="F37" s="14">
        <v>421</v>
      </c>
      <c r="G37" s="14">
        <v>215</v>
      </c>
      <c r="H37" s="14">
        <v>45</v>
      </c>
      <c r="I37" s="14">
        <v>339</v>
      </c>
      <c r="J37" s="14">
        <v>167</v>
      </c>
    </row>
    <row r="38" spans="2:10" ht="20.100000000000001" customHeight="1" thickBot="1" x14ac:dyDescent="0.25">
      <c r="B38" s="3" t="s">
        <v>78</v>
      </c>
      <c r="C38" s="14">
        <v>115</v>
      </c>
      <c r="D38" s="14">
        <v>38</v>
      </c>
      <c r="E38" s="14">
        <v>136</v>
      </c>
      <c r="F38" s="14">
        <v>230</v>
      </c>
      <c r="G38" s="14">
        <v>19</v>
      </c>
      <c r="H38" s="14">
        <v>16</v>
      </c>
      <c r="I38" s="14">
        <v>53</v>
      </c>
      <c r="J38" s="14">
        <v>24</v>
      </c>
    </row>
    <row r="39" spans="2:10" ht="20.100000000000001" customHeight="1" thickBot="1" x14ac:dyDescent="0.25">
      <c r="B39" s="3" t="s">
        <v>79</v>
      </c>
      <c r="C39" s="14">
        <v>196</v>
      </c>
      <c r="D39" s="14">
        <v>40</v>
      </c>
      <c r="E39" s="14">
        <v>174</v>
      </c>
      <c r="F39" s="14">
        <v>116</v>
      </c>
      <c r="G39" s="14">
        <v>98</v>
      </c>
      <c r="H39" s="14">
        <v>38</v>
      </c>
      <c r="I39" s="14">
        <v>215</v>
      </c>
      <c r="J39" s="14">
        <v>37</v>
      </c>
    </row>
    <row r="40" spans="2:10" ht="20.100000000000001" customHeight="1" thickBot="1" x14ac:dyDescent="0.25">
      <c r="B40" s="3" t="s">
        <v>80</v>
      </c>
      <c r="C40" s="14">
        <v>421</v>
      </c>
      <c r="D40" s="14">
        <v>189</v>
      </c>
      <c r="E40" s="14">
        <v>586</v>
      </c>
      <c r="F40" s="14">
        <v>882</v>
      </c>
      <c r="G40" s="14">
        <v>289</v>
      </c>
      <c r="H40" s="14">
        <v>135</v>
      </c>
      <c r="I40" s="14">
        <v>421</v>
      </c>
      <c r="J40" s="14">
        <v>596</v>
      </c>
    </row>
    <row r="41" spans="2:10" ht="20.100000000000001" customHeight="1" thickBot="1" x14ac:dyDescent="0.25">
      <c r="B41" s="3" t="s">
        <v>81</v>
      </c>
      <c r="C41" s="14">
        <v>1085</v>
      </c>
      <c r="D41" s="14">
        <v>235</v>
      </c>
      <c r="E41" s="14">
        <v>1172</v>
      </c>
      <c r="F41" s="14">
        <v>2068</v>
      </c>
      <c r="G41" s="14">
        <v>513</v>
      </c>
      <c r="H41" s="14">
        <v>170</v>
      </c>
      <c r="I41" s="14">
        <v>646</v>
      </c>
      <c r="J41" s="14">
        <v>771</v>
      </c>
    </row>
    <row r="42" spans="2:10" ht="20.100000000000001" customHeight="1" thickBot="1" x14ac:dyDescent="0.25">
      <c r="B42" s="3" t="s">
        <v>82</v>
      </c>
      <c r="C42" s="14">
        <v>333</v>
      </c>
      <c r="D42" s="14">
        <v>86</v>
      </c>
      <c r="E42" s="14">
        <v>435</v>
      </c>
      <c r="F42" s="14">
        <v>285</v>
      </c>
      <c r="G42" s="14">
        <v>93</v>
      </c>
      <c r="H42" s="14">
        <v>35</v>
      </c>
      <c r="I42" s="14">
        <v>173</v>
      </c>
      <c r="J42" s="14">
        <v>257</v>
      </c>
    </row>
    <row r="43" spans="2:10" ht="20.100000000000001" customHeight="1" thickBot="1" x14ac:dyDescent="0.25">
      <c r="B43" s="3" t="s">
        <v>83</v>
      </c>
      <c r="C43" s="14">
        <v>489</v>
      </c>
      <c r="D43" s="14">
        <v>165</v>
      </c>
      <c r="E43" s="14">
        <v>590</v>
      </c>
      <c r="F43" s="14">
        <v>228</v>
      </c>
      <c r="G43" s="14">
        <v>350</v>
      </c>
      <c r="H43" s="14">
        <v>187</v>
      </c>
      <c r="I43" s="14">
        <v>486</v>
      </c>
      <c r="J43" s="14">
        <v>177</v>
      </c>
    </row>
    <row r="44" spans="2:10" ht="20.100000000000001" customHeight="1" thickBot="1" x14ac:dyDescent="0.25">
      <c r="B44" s="3" t="s">
        <v>84</v>
      </c>
      <c r="C44" s="14">
        <v>484</v>
      </c>
      <c r="D44" s="14">
        <v>398</v>
      </c>
      <c r="E44" s="14">
        <v>1013</v>
      </c>
      <c r="F44" s="14">
        <v>532</v>
      </c>
      <c r="G44" s="14">
        <v>299</v>
      </c>
      <c r="H44" s="14">
        <v>277</v>
      </c>
      <c r="I44" s="14">
        <v>655</v>
      </c>
      <c r="J44" s="14">
        <v>381</v>
      </c>
    </row>
    <row r="45" spans="2:10" ht="20.100000000000001" customHeight="1" thickBot="1" x14ac:dyDescent="0.25">
      <c r="B45" s="3" t="s">
        <v>85</v>
      </c>
      <c r="C45" s="14">
        <v>1745</v>
      </c>
      <c r="D45" s="14">
        <v>487</v>
      </c>
      <c r="E45" s="14">
        <v>2201</v>
      </c>
      <c r="F45" s="14">
        <v>2245</v>
      </c>
      <c r="G45" s="14">
        <v>1181</v>
      </c>
      <c r="H45" s="14">
        <v>510</v>
      </c>
      <c r="I45" s="14">
        <v>1815</v>
      </c>
      <c r="J45" s="14">
        <v>1411</v>
      </c>
    </row>
    <row r="46" spans="2:10" ht="20.100000000000001" customHeight="1" thickBot="1" x14ac:dyDescent="0.25">
      <c r="B46" s="3" t="s">
        <v>86</v>
      </c>
      <c r="C46" s="14">
        <v>654</v>
      </c>
      <c r="D46" s="14">
        <v>164</v>
      </c>
      <c r="E46" s="14">
        <v>622</v>
      </c>
      <c r="F46" s="14">
        <v>1402</v>
      </c>
      <c r="G46" s="14">
        <v>487</v>
      </c>
      <c r="H46" s="14">
        <v>133</v>
      </c>
      <c r="I46" s="14">
        <v>473</v>
      </c>
      <c r="J46" s="14">
        <v>1079</v>
      </c>
    </row>
    <row r="47" spans="2:10" ht="20.100000000000001" customHeight="1" thickBot="1" x14ac:dyDescent="0.25">
      <c r="B47" s="3" t="s">
        <v>87</v>
      </c>
      <c r="C47" s="14">
        <v>185</v>
      </c>
      <c r="D47" s="14">
        <v>60</v>
      </c>
      <c r="E47" s="14">
        <v>163</v>
      </c>
      <c r="F47" s="14">
        <v>410</v>
      </c>
      <c r="G47" s="14">
        <v>161</v>
      </c>
      <c r="H47" s="14">
        <v>56</v>
      </c>
      <c r="I47" s="14">
        <v>337</v>
      </c>
      <c r="J47" s="14">
        <v>281</v>
      </c>
    </row>
    <row r="48" spans="2:10" ht="20.100000000000001" customHeight="1" thickBot="1" x14ac:dyDescent="0.25">
      <c r="B48" s="3" t="s">
        <v>88</v>
      </c>
      <c r="C48" s="14">
        <v>457</v>
      </c>
      <c r="D48" s="14">
        <v>179</v>
      </c>
      <c r="E48" s="14">
        <v>531</v>
      </c>
      <c r="F48" s="14">
        <v>274</v>
      </c>
      <c r="G48" s="14">
        <v>347</v>
      </c>
      <c r="H48" s="14">
        <v>125</v>
      </c>
      <c r="I48" s="14">
        <v>288</v>
      </c>
      <c r="J48" s="14">
        <v>350</v>
      </c>
    </row>
    <row r="49" spans="2:10" ht="20.100000000000001" customHeight="1" thickBot="1" x14ac:dyDescent="0.25">
      <c r="B49" s="3" t="s">
        <v>89</v>
      </c>
      <c r="C49" s="14">
        <v>199</v>
      </c>
      <c r="D49" s="14">
        <v>39</v>
      </c>
      <c r="E49" s="14">
        <v>365</v>
      </c>
      <c r="F49" s="14">
        <v>255</v>
      </c>
      <c r="G49" s="14">
        <v>137</v>
      </c>
      <c r="H49" s="14">
        <v>57</v>
      </c>
      <c r="I49" s="14">
        <v>202</v>
      </c>
      <c r="J49" s="14">
        <v>126</v>
      </c>
    </row>
    <row r="50" spans="2:10" ht="20.100000000000001" customHeight="1" thickBot="1" x14ac:dyDescent="0.25">
      <c r="B50" s="3" t="s">
        <v>90</v>
      </c>
      <c r="C50" s="14">
        <v>644</v>
      </c>
      <c r="D50" s="14">
        <v>197</v>
      </c>
      <c r="E50" s="14">
        <v>847</v>
      </c>
      <c r="F50" s="14">
        <v>187</v>
      </c>
      <c r="G50" s="14">
        <v>254</v>
      </c>
      <c r="H50" s="14">
        <v>104</v>
      </c>
      <c r="I50" s="14">
        <v>406</v>
      </c>
      <c r="J50" s="14">
        <v>154</v>
      </c>
    </row>
    <row r="51" spans="2:10" ht="20.100000000000001" customHeight="1" thickBot="1" x14ac:dyDescent="0.25">
      <c r="B51" s="3" t="s">
        <v>91</v>
      </c>
      <c r="C51" s="14">
        <v>119</v>
      </c>
      <c r="D51" s="14">
        <v>7</v>
      </c>
      <c r="E51" s="14">
        <v>132</v>
      </c>
      <c r="F51" s="14">
        <v>206</v>
      </c>
      <c r="G51" s="14">
        <v>25</v>
      </c>
      <c r="H51" s="14">
        <v>14</v>
      </c>
      <c r="I51" s="14">
        <v>16</v>
      </c>
      <c r="J51" s="14">
        <v>37</v>
      </c>
    </row>
    <row r="52" spans="2:10" ht="20.100000000000001" customHeight="1" thickBot="1" x14ac:dyDescent="0.25">
      <c r="B52" s="3" t="s">
        <v>92</v>
      </c>
      <c r="C52" s="14">
        <v>119</v>
      </c>
      <c r="D52" s="14">
        <v>42</v>
      </c>
      <c r="E52" s="14">
        <v>250</v>
      </c>
      <c r="F52" s="14">
        <v>144</v>
      </c>
      <c r="G52" s="14">
        <v>69</v>
      </c>
      <c r="H52" s="14">
        <v>35</v>
      </c>
      <c r="I52" s="14">
        <v>157</v>
      </c>
      <c r="J52" s="14">
        <v>75</v>
      </c>
    </row>
    <row r="53" spans="2:10" ht="20.100000000000001" customHeight="1" thickBot="1" x14ac:dyDescent="0.25">
      <c r="B53" s="3" t="s">
        <v>93</v>
      </c>
      <c r="C53" s="14">
        <v>550</v>
      </c>
      <c r="D53" s="14">
        <v>317</v>
      </c>
      <c r="E53" s="14">
        <v>897</v>
      </c>
      <c r="F53" s="14">
        <v>224</v>
      </c>
      <c r="G53" s="14">
        <v>301</v>
      </c>
      <c r="H53" s="14">
        <v>241</v>
      </c>
      <c r="I53" s="14">
        <v>532</v>
      </c>
      <c r="J53" s="14">
        <v>304</v>
      </c>
    </row>
    <row r="54" spans="2:10" ht="20.100000000000001" customHeight="1" thickBot="1" x14ac:dyDescent="0.25">
      <c r="B54" s="3" t="s">
        <v>9</v>
      </c>
      <c r="C54" s="14">
        <v>900</v>
      </c>
      <c r="D54" s="14">
        <v>311</v>
      </c>
      <c r="E54" s="14">
        <v>1116</v>
      </c>
      <c r="F54" s="14">
        <v>1525</v>
      </c>
      <c r="G54" s="14">
        <v>392</v>
      </c>
      <c r="H54" s="14">
        <v>96</v>
      </c>
      <c r="I54" s="14">
        <v>558</v>
      </c>
      <c r="J54" s="14">
        <v>749</v>
      </c>
    </row>
    <row r="55" spans="2:10" ht="20.100000000000001" customHeight="1" thickBot="1" x14ac:dyDescent="0.25">
      <c r="B55" s="3" t="s">
        <v>10</v>
      </c>
      <c r="C55" s="14">
        <v>1206</v>
      </c>
      <c r="D55" s="14">
        <v>549</v>
      </c>
      <c r="E55" s="14">
        <v>1911</v>
      </c>
      <c r="F55" s="14">
        <v>899</v>
      </c>
      <c r="G55" s="14">
        <v>1231</v>
      </c>
      <c r="H55" s="14">
        <v>1211</v>
      </c>
      <c r="I55" s="14">
        <v>2224</v>
      </c>
      <c r="J55" s="14">
        <v>1196</v>
      </c>
    </row>
    <row r="56" spans="2:10" ht="20.100000000000001" customHeight="1" thickBot="1" x14ac:dyDescent="0.25">
      <c r="B56" s="3" t="s">
        <v>11</v>
      </c>
      <c r="C56" s="14">
        <v>686</v>
      </c>
      <c r="D56" s="14">
        <v>298</v>
      </c>
      <c r="E56" s="14">
        <v>690</v>
      </c>
      <c r="F56" s="14">
        <v>666</v>
      </c>
      <c r="G56" s="14">
        <v>319</v>
      </c>
      <c r="H56" s="14">
        <v>198</v>
      </c>
      <c r="I56" s="14">
        <v>405</v>
      </c>
      <c r="J56" s="14">
        <v>354</v>
      </c>
    </row>
    <row r="57" spans="2:10" ht="20.100000000000001" customHeight="1" thickBot="1" x14ac:dyDescent="0.25">
      <c r="B57" s="3" t="s">
        <v>94</v>
      </c>
      <c r="C57" s="14">
        <v>379</v>
      </c>
      <c r="D57" s="14">
        <v>281</v>
      </c>
      <c r="E57" s="14">
        <v>663</v>
      </c>
      <c r="F57" s="14">
        <v>179</v>
      </c>
      <c r="G57" s="14">
        <v>227</v>
      </c>
      <c r="H57" s="14">
        <v>176</v>
      </c>
      <c r="I57" s="14">
        <v>352</v>
      </c>
      <c r="J57" s="14">
        <v>135</v>
      </c>
    </row>
    <row r="58" spans="2:10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</row>
    <row r="59" spans="2:10" ht="20.100000000000001" customHeight="1" thickBot="1" x14ac:dyDescent="0.25">
      <c r="B59" s="3" t="s">
        <v>96</v>
      </c>
      <c r="C59" s="14">
        <v>193</v>
      </c>
      <c r="D59" s="14">
        <v>132</v>
      </c>
      <c r="E59" s="14">
        <v>413</v>
      </c>
      <c r="F59" s="14">
        <v>95</v>
      </c>
      <c r="G59" s="14">
        <v>147</v>
      </c>
      <c r="H59" s="14">
        <v>121</v>
      </c>
      <c r="I59" s="14">
        <v>286</v>
      </c>
      <c r="J59" s="14">
        <v>65</v>
      </c>
    </row>
    <row r="60" spans="2:10" ht="20.100000000000001" customHeight="1" thickBot="1" x14ac:dyDescent="0.25">
      <c r="B60" s="3" t="s">
        <v>12</v>
      </c>
      <c r="C60" s="14">
        <v>303</v>
      </c>
      <c r="D60" s="14">
        <v>17</v>
      </c>
      <c r="E60" s="14">
        <v>264</v>
      </c>
      <c r="F60" s="14">
        <v>105</v>
      </c>
      <c r="G60" s="14">
        <v>194</v>
      </c>
      <c r="H60" s="14">
        <v>60</v>
      </c>
      <c r="I60" s="14">
        <v>188</v>
      </c>
      <c r="J60" s="14">
        <v>143</v>
      </c>
    </row>
    <row r="61" spans="2:10" ht="20.100000000000001" customHeight="1" thickBot="1" x14ac:dyDescent="0.25">
      <c r="B61" s="6" t="s">
        <v>13</v>
      </c>
      <c r="C61" s="8">
        <f>SUM(C11:C60)</f>
        <v>24840</v>
      </c>
      <c r="D61" s="8">
        <f t="shared" ref="D61:J61" si="0">SUM(D11:D60)</f>
        <v>8562</v>
      </c>
      <c r="E61" s="8">
        <f t="shared" si="0"/>
        <v>32948</v>
      </c>
      <c r="F61" s="8">
        <f t="shared" si="0"/>
        <v>24032</v>
      </c>
      <c r="G61" s="8">
        <f t="shared" si="0"/>
        <v>15478</v>
      </c>
      <c r="H61" s="8">
        <f t="shared" si="0"/>
        <v>7335</v>
      </c>
      <c r="I61" s="8">
        <f t="shared" si="0"/>
        <v>22785</v>
      </c>
      <c r="J61" s="8">
        <f t="shared" si="0"/>
        <v>15830</v>
      </c>
    </row>
    <row r="62" spans="2:10" x14ac:dyDescent="0.2">
      <c r="C62" s="13"/>
      <c r="D62" s="13"/>
      <c r="E62" s="13"/>
      <c r="F62" s="13"/>
      <c r="G62" s="13"/>
      <c r="H62" s="13"/>
      <c r="I62" s="13"/>
      <c r="J62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6" t="s">
        <v>30</v>
      </c>
      <c r="D9" s="16"/>
      <c r="E9" s="16"/>
      <c r="F9" s="16"/>
      <c r="G9" s="16"/>
      <c r="H9" s="16"/>
      <c r="I9" s="20" t="s">
        <v>100</v>
      </c>
      <c r="J9" s="16"/>
      <c r="K9" s="16"/>
      <c r="L9" s="16"/>
      <c r="M9" s="16"/>
    </row>
    <row r="10" spans="2:13" ht="44.25" customHeight="1" thickBot="1" x14ac:dyDescent="0.25">
      <c r="C10" s="21" t="s">
        <v>17</v>
      </c>
      <c r="D10" s="21" t="s">
        <v>18</v>
      </c>
      <c r="E10" s="21" t="s">
        <v>31</v>
      </c>
      <c r="F10" s="18" t="s">
        <v>32</v>
      </c>
      <c r="G10" s="23" t="s">
        <v>28</v>
      </c>
      <c r="H10" s="24"/>
      <c r="I10" s="18" t="s">
        <v>17</v>
      </c>
      <c r="J10" s="18" t="s">
        <v>18</v>
      </c>
      <c r="K10" s="18" t="s">
        <v>31</v>
      </c>
      <c r="L10" s="18" t="s">
        <v>32</v>
      </c>
      <c r="M10" s="18" t="s">
        <v>28</v>
      </c>
    </row>
    <row r="11" spans="2:13" ht="44.25" customHeight="1" thickBot="1" x14ac:dyDescent="0.25">
      <c r="C11" s="22"/>
      <c r="D11" s="22"/>
      <c r="E11" s="22"/>
      <c r="F11" s="19"/>
      <c r="G11" s="7" t="s">
        <v>33</v>
      </c>
      <c r="H11" s="7" t="s">
        <v>34</v>
      </c>
      <c r="I11" s="19"/>
      <c r="J11" s="19"/>
      <c r="K11" s="19"/>
      <c r="L11" s="19"/>
      <c r="M11" s="19"/>
    </row>
    <row r="12" spans="2:13" ht="20.100000000000001" customHeight="1" thickBot="1" x14ac:dyDescent="0.25">
      <c r="B12" s="2" t="s">
        <v>54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55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2:13" ht="20.100000000000001" customHeight="1" thickBot="1" x14ac:dyDescent="0.25">
      <c r="B14" s="3" t="s">
        <v>56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2:13" ht="20.100000000000001" customHeight="1" thickBot="1" x14ac:dyDescent="0.25">
      <c r="B15" s="3" t="s">
        <v>57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2:13" ht="20.100000000000001" customHeight="1" thickBot="1" x14ac:dyDescent="0.25">
      <c r="B16" s="3" t="s">
        <v>58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2:13" ht="20.100000000000001" customHeight="1" thickBot="1" x14ac:dyDescent="0.25">
      <c r="B17" s="3" t="s">
        <v>59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2:13" ht="20.100000000000001" customHeight="1" thickBot="1" x14ac:dyDescent="0.25">
      <c r="B18" s="3" t="s">
        <v>60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2:13" ht="20.100000000000001" customHeight="1" thickBot="1" x14ac:dyDescent="0.25">
      <c r="B19" s="3" t="s">
        <v>61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2:13" ht="20.100000000000001" customHeight="1" thickBot="1" x14ac:dyDescent="0.25">
      <c r="B20" s="3" t="s">
        <v>62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2:13" ht="20.100000000000001" customHeight="1" thickBot="1" x14ac:dyDescent="0.25">
      <c r="B21" s="3" t="s">
        <v>63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2:13" ht="20.100000000000001" customHeight="1" thickBot="1" x14ac:dyDescent="0.25">
      <c r="B22" s="3" t="s">
        <v>64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2:13" ht="20.100000000000001" customHeight="1" thickBot="1" x14ac:dyDescent="0.25">
      <c r="B23" s="3" t="s">
        <v>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2:13" ht="20.100000000000001" customHeight="1" thickBot="1" x14ac:dyDescent="0.25">
      <c r="B24" s="3" t="s">
        <v>7</v>
      </c>
      <c r="C24" s="14">
        <v>237</v>
      </c>
      <c r="D24" s="14">
        <v>200</v>
      </c>
      <c r="E24" s="14">
        <v>294</v>
      </c>
      <c r="F24" s="14">
        <v>149</v>
      </c>
      <c r="G24" s="14">
        <v>13</v>
      </c>
      <c r="H24" s="14">
        <v>200</v>
      </c>
      <c r="I24" s="14">
        <v>1004</v>
      </c>
      <c r="J24" s="14">
        <v>27</v>
      </c>
      <c r="K24" s="14">
        <v>789</v>
      </c>
      <c r="L24" s="14">
        <v>215</v>
      </c>
      <c r="M24" s="14">
        <v>358</v>
      </c>
    </row>
    <row r="25" spans="2:13" ht="20.100000000000001" customHeight="1" thickBot="1" x14ac:dyDescent="0.25">
      <c r="B25" s="3" t="s">
        <v>65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2:13" ht="20.100000000000001" customHeight="1" thickBot="1" x14ac:dyDescent="0.25">
      <c r="B26" s="3" t="s">
        <v>66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2:13" ht="20.100000000000001" customHeight="1" thickBot="1" x14ac:dyDescent="0.25">
      <c r="B27" s="4" t="s">
        <v>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2:13" ht="20.100000000000001" customHeight="1" thickBot="1" x14ac:dyDescent="0.25">
      <c r="B28" s="5" t="s">
        <v>67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2:13" ht="20.100000000000001" customHeight="1" thickBot="1" x14ac:dyDescent="0.25">
      <c r="B29" s="3" t="s">
        <v>68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2:13" ht="20.100000000000001" customHeight="1" thickBot="1" x14ac:dyDescent="0.25">
      <c r="B30" s="3" t="s">
        <v>69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2:13" ht="20.100000000000001" customHeight="1" thickBot="1" x14ac:dyDescent="0.25">
      <c r="B31" s="3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2:13" ht="20.100000000000001" customHeight="1" thickBot="1" x14ac:dyDescent="0.25">
      <c r="B32" s="3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2:13" ht="20.100000000000001" customHeight="1" thickBot="1" x14ac:dyDescent="0.25">
      <c r="B33" s="3" t="s">
        <v>72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2:13" ht="20.100000000000001" customHeight="1" thickBot="1" x14ac:dyDescent="0.25">
      <c r="B34" s="3" t="s">
        <v>73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2:13" ht="20.100000000000001" customHeight="1" thickBot="1" x14ac:dyDescent="0.25">
      <c r="B35" s="3" t="s">
        <v>74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2:13" ht="20.100000000000001" customHeight="1" thickBot="1" x14ac:dyDescent="0.25">
      <c r="B36" s="3" t="s">
        <v>75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2:13" ht="20.100000000000001" customHeight="1" thickBot="1" x14ac:dyDescent="0.25">
      <c r="B37" s="3" t="s">
        <v>76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2:13" ht="20.100000000000001" customHeight="1" thickBot="1" x14ac:dyDescent="0.25">
      <c r="B38" s="3" t="s">
        <v>77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</row>
    <row r="39" spans="2:13" ht="20.100000000000001" customHeight="1" thickBot="1" x14ac:dyDescent="0.25">
      <c r="B39" s="3" t="s">
        <v>78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2:13" ht="20.100000000000001" customHeight="1" thickBot="1" x14ac:dyDescent="0.25">
      <c r="B40" s="3" t="s">
        <v>79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2:13" ht="20.100000000000001" customHeight="1" thickBot="1" x14ac:dyDescent="0.25">
      <c r="B41" s="3" t="s">
        <v>80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2:13" ht="20.100000000000001" customHeight="1" thickBot="1" x14ac:dyDescent="0.25">
      <c r="B42" s="3" t="s">
        <v>81</v>
      </c>
      <c r="C42" s="14">
        <v>279</v>
      </c>
      <c r="D42" s="14">
        <v>204</v>
      </c>
      <c r="E42" s="14">
        <v>377</v>
      </c>
      <c r="F42" s="14">
        <v>220</v>
      </c>
      <c r="G42" s="14">
        <v>1</v>
      </c>
      <c r="H42" s="14">
        <v>154</v>
      </c>
      <c r="I42" s="14">
        <v>1313</v>
      </c>
      <c r="J42" s="14">
        <v>440</v>
      </c>
      <c r="K42" s="14">
        <v>1078</v>
      </c>
      <c r="L42" s="14">
        <v>460</v>
      </c>
      <c r="M42" s="14">
        <v>1368</v>
      </c>
    </row>
    <row r="43" spans="2:13" ht="20.100000000000001" customHeight="1" thickBot="1" x14ac:dyDescent="0.25">
      <c r="B43" s="3" t="s">
        <v>82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2:13" ht="20.100000000000001" customHeight="1" thickBot="1" x14ac:dyDescent="0.25">
      <c r="B44" s="3" t="s">
        <v>83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2:13" ht="20.100000000000001" customHeight="1" thickBot="1" x14ac:dyDescent="0.25">
      <c r="B45" s="3" t="s">
        <v>84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</row>
    <row r="46" spans="2:13" ht="20.100000000000001" customHeight="1" thickBot="1" x14ac:dyDescent="0.25">
      <c r="B46" s="3" t="s">
        <v>85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2:13" ht="20.100000000000001" customHeight="1" thickBot="1" x14ac:dyDescent="0.25">
      <c r="B47" s="3" t="s">
        <v>86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</row>
    <row r="48" spans="2:13" ht="20.100000000000001" customHeight="1" thickBot="1" x14ac:dyDescent="0.25">
      <c r="B48" s="3" t="s">
        <v>87</v>
      </c>
      <c r="C48" s="14">
        <v>730</v>
      </c>
      <c r="D48" s="14">
        <v>557</v>
      </c>
      <c r="E48" s="14">
        <v>711</v>
      </c>
      <c r="F48" s="14">
        <v>511</v>
      </c>
      <c r="G48" s="14">
        <v>14</v>
      </c>
      <c r="H48" s="14">
        <v>1164</v>
      </c>
      <c r="I48" s="14">
        <v>1045</v>
      </c>
      <c r="J48" s="14">
        <v>896</v>
      </c>
      <c r="K48" s="14">
        <v>1286</v>
      </c>
      <c r="L48" s="14">
        <v>664</v>
      </c>
      <c r="M48" s="14">
        <v>695</v>
      </c>
    </row>
    <row r="49" spans="2:13" ht="20.100000000000001" customHeight="1" thickBot="1" x14ac:dyDescent="0.25">
      <c r="B49" s="3" t="s">
        <v>88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</row>
    <row r="50" spans="2:13" ht="20.100000000000001" customHeight="1" thickBot="1" x14ac:dyDescent="0.25">
      <c r="B50" s="3" t="s">
        <v>89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</row>
    <row r="51" spans="2:13" ht="20.100000000000001" customHeight="1" thickBot="1" x14ac:dyDescent="0.25">
      <c r="B51" s="3" t="s">
        <v>90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</row>
    <row r="52" spans="2:13" ht="20.100000000000001" customHeight="1" thickBot="1" x14ac:dyDescent="0.25">
      <c r="B52" s="3" t="s">
        <v>91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</row>
    <row r="53" spans="2:13" ht="20.100000000000001" customHeight="1" thickBot="1" x14ac:dyDescent="0.25">
      <c r="B53" s="3" t="s">
        <v>92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</row>
    <row r="54" spans="2:13" ht="20.100000000000001" customHeight="1" thickBot="1" x14ac:dyDescent="0.25">
      <c r="B54" s="3" t="s">
        <v>93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</row>
    <row r="55" spans="2:13" ht="20.100000000000001" customHeight="1" thickBot="1" x14ac:dyDescent="0.25">
      <c r="B55" s="3" t="s">
        <v>9</v>
      </c>
      <c r="C55" s="14">
        <v>256</v>
      </c>
      <c r="D55" s="14">
        <v>104</v>
      </c>
      <c r="E55" s="14">
        <v>226</v>
      </c>
      <c r="F55" s="14">
        <v>92</v>
      </c>
      <c r="G55" s="14">
        <v>1</v>
      </c>
      <c r="H55" s="14">
        <v>480</v>
      </c>
      <c r="I55" s="14">
        <v>2447</v>
      </c>
      <c r="J55" s="14">
        <v>802</v>
      </c>
      <c r="K55" s="14">
        <v>1702</v>
      </c>
      <c r="L55" s="14">
        <v>1020</v>
      </c>
      <c r="M55" s="14">
        <v>644</v>
      </c>
    </row>
    <row r="56" spans="2:13" ht="20.100000000000001" customHeight="1" thickBot="1" x14ac:dyDescent="0.25">
      <c r="B56" s="3" t="s">
        <v>10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</row>
    <row r="57" spans="2:13" ht="20.100000000000001" customHeight="1" thickBot="1" x14ac:dyDescent="0.25">
      <c r="B57" s="3" t="s">
        <v>11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</row>
    <row r="58" spans="2:13" ht="20.100000000000001" customHeight="1" thickBot="1" x14ac:dyDescent="0.25">
      <c r="B58" s="3" t="s">
        <v>94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</row>
    <row r="59" spans="2:13" ht="20.100000000000001" customHeight="1" thickBot="1" x14ac:dyDescent="0.25">
      <c r="B59" s="3" t="s">
        <v>95</v>
      </c>
      <c r="C59" s="14">
        <v>232</v>
      </c>
      <c r="D59" s="14">
        <v>101</v>
      </c>
      <c r="E59" s="14">
        <v>127</v>
      </c>
      <c r="F59" s="14">
        <v>171</v>
      </c>
      <c r="G59" s="14">
        <v>0</v>
      </c>
      <c r="H59" s="14">
        <v>198</v>
      </c>
      <c r="I59" s="14">
        <v>289</v>
      </c>
      <c r="J59" s="14">
        <v>155</v>
      </c>
      <c r="K59" s="14">
        <v>60</v>
      </c>
      <c r="L59" s="14">
        <v>216</v>
      </c>
      <c r="M59" s="14">
        <v>358</v>
      </c>
    </row>
    <row r="60" spans="2:13" ht="20.100000000000001" customHeight="1" thickBot="1" x14ac:dyDescent="0.25">
      <c r="B60" s="3" t="s">
        <v>96</v>
      </c>
      <c r="C60" s="14">
        <v>267</v>
      </c>
      <c r="D60" s="14">
        <v>880</v>
      </c>
      <c r="E60" s="14">
        <v>706</v>
      </c>
      <c r="F60" s="14">
        <v>271</v>
      </c>
      <c r="G60" s="14">
        <v>0</v>
      </c>
      <c r="H60" s="14">
        <v>331</v>
      </c>
      <c r="I60" s="14">
        <v>670</v>
      </c>
      <c r="J60" s="14">
        <v>1655</v>
      </c>
      <c r="K60" s="14">
        <v>1611</v>
      </c>
      <c r="L60" s="14">
        <v>534</v>
      </c>
      <c r="M60" s="14">
        <v>601</v>
      </c>
    </row>
    <row r="61" spans="2:13" ht="20.100000000000001" customHeight="1" thickBot="1" x14ac:dyDescent="0.25">
      <c r="B61" s="3" t="s">
        <v>12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</row>
    <row r="62" spans="2:13" ht="20.100000000000001" customHeight="1" thickBot="1" x14ac:dyDescent="0.25">
      <c r="B62" s="6" t="s">
        <v>13</v>
      </c>
      <c r="C62" s="8">
        <f>SUM(C12:C61)</f>
        <v>2001</v>
      </c>
      <c r="D62" s="8">
        <f t="shared" ref="D62:M62" si="0">SUM(D12:D61)</f>
        <v>2046</v>
      </c>
      <c r="E62" s="8">
        <f t="shared" si="0"/>
        <v>2441</v>
      </c>
      <c r="F62" s="8">
        <f t="shared" si="0"/>
        <v>1414</v>
      </c>
      <c r="G62" s="8">
        <f t="shared" si="0"/>
        <v>29</v>
      </c>
      <c r="H62" s="8">
        <f t="shared" si="0"/>
        <v>2527</v>
      </c>
      <c r="I62" s="8">
        <f t="shared" si="0"/>
        <v>6768</v>
      </c>
      <c r="J62" s="8">
        <f t="shared" si="0"/>
        <v>3975</v>
      </c>
      <c r="K62" s="8">
        <f t="shared" si="0"/>
        <v>6526</v>
      </c>
      <c r="L62" s="8">
        <f t="shared" si="0"/>
        <v>3109</v>
      </c>
      <c r="M62" s="8">
        <f t="shared" si="0"/>
        <v>4024</v>
      </c>
    </row>
    <row r="63" spans="2:13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6" t="s">
        <v>98</v>
      </c>
      <c r="D9" s="16"/>
      <c r="E9" s="16"/>
      <c r="F9" s="16"/>
      <c r="G9" s="17"/>
      <c r="H9" s="16" t="s">
        <v>99</v>
      </c>
      <c r="I9" s="16"/>
      <c r="J9" s="16"/>
      <c r="K9" s="16"/>
      <c r="L9" s="17"/>
      <c r="M9" s="16" t="s">
        <v>25</v>
      </c>
      <c r="N9" s="16"/>
      <c r="O9" s="16"/>
      <c r="P9" s="16"/>
      <c r="Q9" s="17"/>
    </row>
    <row r="10" spans="2:17" ht="44.25" customHeight="1" thickBot="1" x14ac:dyDescent="0.25">
      <c r="C10" s="7" t="s">
        <v>36</v>
      </c>
      <c r="D10" s="7" t="s">
        <v>37</v>
      </c>
      <c r="E10" s="7" t="s">
        <v>38</v>
      </c>
      <c r="F10" s="7" t="s">
        <v>39</v>
      </c>
      <c r="G10" s="7" t="s">
        <v>40</v>
      </c>
      <c r="H10" s="7" t="s">
        <v>36</v>
      </c>
      <c r="I10" s="7" t="s">
        <v>37</v>
      </c>
      <c r="J10" s="7" t="s">
        <v>38</v>
      </c>
      <c r="K10" s="7" t="s">
        <v>39</v>
      </c>
      <c r="L10" s="7" t="s">
        <v>40</v>
      </c>
      <c r="M10" s="7" t="s">
        <v>36</v>
      </c>
      <c r="N10" s="7" t="s">
        <v>37</v>
      </c>
      <c r="O10" s="7" t="s">
        <v>38</v>
      </c>
      <c r="P10" s="7" t="s">
        <v>39</v>
      </c>
      <c r="Q10" s="7" t="s">
        <v>40</v>
      </c>
    </row>
    <row r="11" spans="2:17" ht="20.100000000000001" customHeight="1" thickBot="1" x14ac:dyDescent="0.25">
      <c r="B11" s="2" t="s">
        <v>54</v>
      </c>
      <c r="C11" s="14">
        <v>607</v>
      </c>
      <c r="D11" s="14">
        <v>143</v>
      </c>
      <c r="E11" s="14">
        <v>183</v>
      </c>
      <c r="F11" s="14">
        <v>136</v>
      </c>
      <c r="G11" s="14">
        <v>145</v>
      </c>
      <c r="H11" s="14">
        <v>6</v>
      </c>
      <c r="I11" s="14">
        <v>0</v>
      </c>
      <c r="J11" s="14">
        <v>0</v>
      </c>
      <c r="K11" s="14">
        <v>5</v>
      </c>
      <c r="L11" s="14">
        <v>1</v>
      </c>
      <c r="M11" s="14">
        <v>613</v>
      </c>
      <c r="N11" s="14">
        <v>143</v>
      </c>
      <c r="O11" s="14">
        <v>183</v>
      </c>
      <c r="P11" s="14">
        <v>141</v>
      </c>
      <c r="Q11" s="14">
        <v>146</v>
      </c>
    </row>
    <row r="12" spans="2:17" ht="20.100000000000001" customHeight="1" thickBot="1" x14ac:dyDescent="0.25">
      <c r="B12" s="3" t="s">
        <v>55</v>
      </c>
      <c r="C12" s="14">
        <v>1186</v>
      </c>
      <c r="D12" s="14">
        <v>727</v>
      </c>
      <c r="E12" s="14">
        <v>106</v>
      </c>
      <c r="F12" s="14">
        <v>316</v>
      </c>
      <c r="G12" s="14">
        <v>37</v>
      </c>
      <c r="H12" s="14">
        <v>5</v>
      </c>
      <c r="I12" s="14">
        <v>1</v>
      </c>
      <c r="J12" s="14">
        <v>0</v>
      </c>
      <c r="K12" s="14">
        <v>2</v>
      </c>
      <c r="L12" s="14">
        <v>2</v>
      </c>
      <c r="M12" s="14">
        <v>1191</v>
      </c>
      <c r="N12" s="14">
        <v>728</v>
      </c>
      <c r="O12" s="14">
        <v>106</v>
      </c>
      <c r="P12" s="14">
        <v>318</v>
      </c>
      <c r="Q12" s="14">
        <v>39</v>
      </c>
    </row>
    <row r="13" spans="2:17" ht="20.100000000000001" customHeight="1" thickBot="1" x14ac:dyDescent="0.25">
      <c r="B13" s="3" t="s">
        <v>56</v>
      </c>
      <c r="C13" s="14">
        <v>435</v>
      </c>
      <c r="D13" s="14">
        <v>171</v>
      </c>
      <c r="E13" s="14">
        <v>52</v>
      </c>
      <c r="F13" s="14">
        <v>168</v>
      </c>
      <c r="G13" s="14">
        <v>44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435</v>
      </c>
      <c r="N13" s="14">
        <v>171</v>
      </c>
      <c r="O13" s="14">
        <v>52</v>
      </c>
      <c r="P13" s="14">
        <v>168</v>
      </c>
      <c r="Q13" s="14">
        <v>44</v>
      </c>
    </row>
    <row r="14" spans="2:17" ht="20.100000000000001" customHeight="1" thickBot="1" x14ac:dyDescent="0.25">
      <c r="B14" s="3" t="s">
        <v>57</v>
      </c>
      <c r="C14" s="14">
        <v>491</v>
      </c>
      <c r="D14" s="14">
        <v>245</v>
      </c>
      <c r="E14" s="14">
        <v>79</v>
      </c>
      <c r="F14" s="14">
        <v>147</v>
      </c>
      <c r="G14" s="14">
        <v>20</v>
      </c>
      <c r="H14" s="14">
        <v>6</v>
      </c>
      <c r="I14" s="14">
        <v>3</v>
      </c>
      <c r="J14" s="14">
        <v>1</v>
      </c>
      <c r="K14" s="14">
        <v>2</v>
      </c>
      <c r="L14" s="14">
        <v>0</v>
      </c>
      <c r="M14" s="14">
        <v>497</v>
      </c>
      <c r="N14" s="14">
        <v>248</v>
      </c>
      <c r="O14" s="14">
        <v>80</v>
      </c>
      <c r="P14" s="14">
        <v>149</v>
      </c>
      <c r="Q14" s="14">
        <v>20</v>
      </c>
    </row>
    <row r="15" spans="2:17" ht="20.100000000000001" customHeight="1" thickBot="1" x14ac:dyDescent="0.25">
      <c r="B15" s="3" t="s">
        <v>58</v>
      </c>
      <c r="C15" s="14">
        <v>352</v>
      </c>
      <c r="D15" s="14">
        <v>177</v>
      </c>
      <c r="E15" s="14">
        <v>31</v>
      </c>
      <c r="F15" s="14">
        <v>115</v>
      </c>
      <c r="G15" s="14">
        <v>29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352</v>
      </c>
      <c r="N15" s="14">
        <v>177</v>
      </c>
      <c r="O15" s="14">
        <v>31</v>
      </c>
      <c r="P15" s="14">
        <v>115</v>
      </c>
      <c r="Q15" s="14">
        <v>29</v>
      </c>
    </row>
    <row r="16" spans="2:17" ht="20.100000000000001" customHeight="1" thickBot="1" x14ac:dyDescent="0.25">
      <c r="B16" s="3" t="s">
        <v>59</v>
      </c>
      <c r="C16" s="14">
        <v>406</v>
      </c>
      <c r="D16" s="14">
        <v>305</v>
      </c>
      <c r="E16" s="14">
        <v>14</v>
      </c>
      <c r="F16" s="14">
        <v>82</v>
      </c>
      <c r="G16" s="14">
        <v>5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406</v>
      </c>
      <c r="N16" s="14">
        <v>305</v>
      </c>
      <c r="O16" s="14">
        <v>14</v>
      </c>
      <c r="P16" s="14">
        <v>82</v>
      </c>
      <c r="Q16" s="14">
        <v>5</v>
      </c>
    </row>
    <row r="17" spans="2:17" ht="20.100000000000001" customHeight="1" thickBot="1" x14ac:dyDescent="0.25">
      <c r="B17" s="3" t="s">
        <v>60</v>
      </c>
      <c r="C17" s="14">
        <v>1293</v>
      </c>
      <c r="D17" s="14">
        <v>541</v>
      </c>
      <c r="E17" s="14">
        <v>202</v>
      </c>
      <c r="F17" s="14">
        <v>430</v>
      </c>
      <c r="G17" s="14">
        <v>120</v>
      </c>
      <c r="H17" s="14">
        <v>11</v>
      </c>
      <c r="I17" s="14">
        <v>1</v>
      </c>
      <c r="J17" s="14">
        <v>0</v>
      </c>
      <c r="K17" s="14">
        <v>8</v>
      </c>
      <c r="L17" s="14">
        <v>2</v>
      </c>
      <c r="M17" s="14">
        <v>1304</v>
      </c>
      <c r="N17" s="14">
        <v>542</v>
      </c>
      <c r="O17" s="14">
        <v>202</v>
      </c>
      <c r="P17" s="14">
        <v>438</v>
      </c>
      <c r="Q17" s="14">
        <v>122</v>
      </c>
    </row>
    <row r="18" spans="2:17" ht="20.100000000000001" customHeight="1" thickBot="1" x14ac:dyDescent="0.25">
      <c r="B18" s="3" t="s">
        <v>61</v>
      </c>
      <c r="C18" s="14">
        <v>1041</v>
      </c>
      <c r="D18" s="14">
        <v>570</v>
      </c>
      <c r="E18" s="14">
        <v>84</v>
      </c>
      <c r="F18" s="14">
        <v>349</v>
      </c>
      <c r="G18" s="14">
        <v>38</v>
      </c>
      <c r="H18" s="14">
        <v>4</v>
      </c>
      <c r="I18" s="14">
        <v>0</v>
      </c>
      <c r="J18" s="14">
        <v>1</v>
      </c>
      <c r="K18" s="14">
        <v>3</v>
      </c>
      <c r="L18" s="14">
        <v>0</v>
      </c>
      <c r="M18" s="14">
        <v>1045</v>
      </c>
      <c r="N18" s="14">
        <v>570</v>
      </c>
      <c r="O18" s="14">
        <v>85</v>
      </c>
      <c r="P18" s="14">
        <v>352</v>
      </c>
      <c r="Q18" s="14">
        <v>38</v>
      </c>
    </row>
    <row r="19" spans="2:17" ht="20.100000000000001" customHeight="1" thickBot="1" x14ac:dyDescent="0.25">
      <c r="B19" s="3" t="s">
        <v>62</v>
      </c>
      <c r="C19" s="14">
        <v>120</v>
      </c>
      <c r="D19" s="14">
        <v>56</v>
      </c>
      <c r="E19" s="14">
        <v>43</v>
      </c>
      <c r="F19" s="14">
        <v>17</v>
      </c>
      <c r="G19" s="14">
        <v>4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120</v>
      </c>
      <c r="N19" s="14">
        <v>56</v>
      </c>
      <c r="O19" s="14">
        <v>43</v>
      </c>
      <c r="P19" s="14">
        <v>17</v>
      </c>
      <c r="Q19" s="14">
        <v>4</v>
      </c>
    </row>
    <row r="20" spans="2:17" ht="20.100000000000001" customHeight="1" thickBot="1" x14ac:dyDescent="0.25">
      <c r="B20" s="3" t="s">
        <v>63</v>
      </c>
      <c r="C20" s="14">
        <v>43</v>
      </c>
      <c r="D20" s="14">
        <v>28</v>
      </c>
      <c r="E20" s="14">
        <v>8</v>
      </c>
      <c r="F20" s="14">
        <v>6</v>
      </c>
      <c r="G20" s="14">
        <v>1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43</v>
      </c>
      <c r="N20" s="14">
        <v>28</v>
      </c>
      <c r="O20" s="14">
        <v>8</v>
      </c>
      <c r="P20" s="14">
        <v>6</v>
      </c>
      <c r="Q20" s="14">
        <v>1</v>
      </c>
    </row>
    <row r="21" spans="2:17" ht="20.100000000000001" customHeight="1" thickBot="1" x14ac:dyDescent="0.25">
      <c r="B21" s="3" t="s">
        <v>64</v>
      </c>
      <c r="C21" s="14">
        <v>554</v>
      </c>
      <c r="D21" s="14">
        <v>197</v>
      </c>
      <c r="E21" s="14">
        <v>189</v>
      </c>
      <c r="F21" s="14">
        <v>99</v>
      </c>
      <c r="G21" s="14">
        <v>69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554</v>
      </c>
      <c r="N21" s="14">
        <v>197</v>
      </c>
      <c r="O21" s="14">
        <v>189</v>
      </c>
      <c r="P21" s="14">
        <v>99</v>
      </c>
      <c r="Q21" s="14">
        <v>69</v>
      </c>
    </row>
    <row r="22" spans="2:17" ht="20.100000000000001" customHeight="1" thickBot="1" x14ac:dyDescent="0.25">
      <c r="B22" s="3" t="s">
        <v>6</v>
      </c>
      <c r="C22" s="14">
        <v>691</v>
      </c>
      <c r="D22" s="14">
        <v>452</v>
      </c>
      <c r="E22" s="14">
        <v>63</v>
      </c>
      <c r="F22" s="14">
        <v>157</v>
      </c>
      <c r="G22" s="14">
        <v>19</v>
      </c>
      <c r="H22" s="14">
        <v>2</v>
      </c>
      <c r="I22" s="14">
        <v>0</v>
      </c>
      <c r="J22" s="14">
        <v>0</v>
      </c>
      <c r="K22" s="14">
        <v>2</v>
      </c>
      <c r="L22" s="14">
        <v>0</v>
      </c>
      <c r="M22" s="14">
        <v>693</v>
      </c>
      <c r="N22" s="14">
        <v>452</v>
      </c>
      <c r="O22" s="14">
        <v>63</v>
      </c>
      <c r="P22" s="14">
        <v>159</v>
      </c>
      <c r="Q22" s="14">
        <v>19</v>
      </c>
    </row>
    <row r="23" spans="2:17" ht="20.100000000000001" customHeight="1" thickBot="1" x14ac:dyDescent="0.25">
      <c r="B23" s="3" t="s">
        <v>7</v>
      </c>
      <c r="C23" s="14">
        <v>1014</v>
      </c>
      <c r="D23" s="14">
        <v>469</v>
      </c>
      <c r="E23" s="14">
        <v>281</v>
      </c>
      <c r="F23" s="14">
        <v>171</v>
      </c>
      <c r="G23" s="14">
        <v>93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1014</v>
      </c>
      <c r="N23" s="14">
        <v>469</v>
      </c>
      <c r="O23" s="14">
        <v>281</v>
      </c>
      <c r="P23" s="14">
        <v>171</v>
      </c>
      <c r="Q23" s="14">
        <v>93</v>
      </c>
    </row>
    <row r="24" spans="2:17" ht="20.100000000000001" customHeight="1" thickBot="1" x14ac:dyDescent="0.25">
      <c r="B24" s="3" t="s">
        <v>65</v>
      </c>
      <c r="C24" s="14">
        <v>286</v>
      </c>
      <c r="D24" s="14">
        <v>144</v>
      </c>
      <c r="E24" s="14">
        <v>59</v>
      </c>
      <c r="F24" s="14">
        <v>57</v>
      </c>
      <c r="G24" s="14">
        <v>26</v>
      </c>
      <c r="H24" s="14">
        <v>1</v>
      </c>
      <c r="I24" s="14">
        <v>0</v>
      </c>
      <c r="J24" s="14">
        <v>0</v>
      </c>
      <c r="K24" s="14">
        <v>1</v>
      </c>
      <c r="L24" s="14">
        <v>0</v>
      </c>
      <c r="M24" s="14">
        <v>287</v>
      </c>
      <c r="N24" s="14">
        <v>144</v>
      </c>
      <c r="O24" s="14">
        <v>59</v>
      </c>
      <c r="P24" s="14">
        <v>58</v>
      </c>
      <c r="Q24" s="14">
        <v>26</v>
      </c>
    </row>
    <row r="25" spans="2:17" ht="20.100000000000001" customHeight="1" thickBot="1" x14ac:dyDescent="0.25">
      <c r="B25" s="3" t="s">
        <v>66</v>
      </c>
      <c r="C25" s="14">
        <v>577</v>
      </c>
      <c r="D25" s="14">
        <v>275</v>
      </c>
      <c r="E25" s="14">
        <v>86</v>
      </c>
      <c r="F25" s="14">
        <v>181</v>
      </c>
      <c r="G25" s="14">
        <v>35</v>
      </c>
      <c r="H25" s="14">
        <v>6</v>
      </c>
      <c r="I25" s="14">
        <v>0</v>
      </c>
      <c r="J25" s="14">
        <v>0</v>
      </c>
      <c r="K25" s="14">
        <v>6</v>
      </c>
      <c r="L25" s="14">
        <v>0</v>
      </c>
      <c r="M25" s="14">
        <v>583</v>
      </c>
      <c r="N25" s="14">
        <v>275</v>
      </c>
      <c r="O25" s="14">
        <v>86</v>
      </c>
      <c r="P25" s="14">
        <v>187</v>
      </c>
      <c r="Q25" s="14">
        <v>35</v>
      </c>
    </row>
    <row r="26" spans="2:17" ht="20.100000000000001" customHeight="1" thickBot="1" x14ac:dyDescent="0.25">
      <c r="B26" s="4" t="s">
        <v>8</v>
      </c>
      <c r="C26" s="14">
        <v>338</v>
      </c>
      <c r="D26" s="14">
        <v>168</v>
      </c>
      <c r="E26" s="14">
        <v>56</v>
      </c>
      <c r="F26" s="14">
        <v>86</v>
      </c>
      <c r="G26" s="14">
        <v>28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338</v>
      </c>
      <c r="N26" s="14">
        <v>168</v>
      </c>
      <c r="O26" s="14">
        <v>56</v>
      </c>
      <c r="P26" s="14">
        <v>86</v>
      </c>
      <c r="Q26" s="14">
        <v>28</v>
      </c>
    </row>
    <row r="27" spans="2:17" ht="20.100000000000001" customHeight="1" thickBot="1" x14ac:dyDescent="0.25">
      <c r="B27" s="5" t="s">
        <v>67</v>
      </c>
      <c r="C27" s="14">
        <v>66</v>
      </c>
      <c r="D27" s="14">
        <v>44</v>
      </c>
      <c r="E27" s="14">
        <v>13</v>
      </c>
      <c r="F27" s="14">
        <v>6</v>
      </c>
      <c r="G27" s="14">
        <v>3</v>
      </c>
      <c r="H27" s="14">
        <v>1</v>
      </c>
      <c r="I27" s="14">
        <v>0</v>
      </c>
      <c r="J27" s="14">
        <v>0</v>
      </c>
      <c r="K27" s="14">
        <v>0</v>
      </c>
      <c r="L27" s="14">
        <v>1</v>
      </c>
      <c r="M27" s="14">
        <v>67</v>
      </c>
      <c r="N27" s="14">
        <v>44</v>
      </c>
      <c r="O27" s="14">
        <v>13</v>
      </c>
      <c r="P27" s="14">
        <v>6</v>
      </c>
      <c r="Q27" s="14">
        <v>4</v>
      </c>
    </row>
    <row r="28" spans="2:17" ht="20.100000000000001" customHeight="1" thickBot="1" x14ac:dyDescent="0.25">
      <c r="B28" s="3" t="s">
        <v>68</v>
      </c>
      <c r="C28" s="14">
        <v>188</v>
      </c>
      <c r="D28" s="14">
        <v>92</v>
      </c>
      <c r="E28" s="14">
        <v>25</v>
      </c>
      <c r="F28" s="14">
        <v>55</v>
      </c>
      <c r="G28" s="14">
        <v>16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188</v>
      </c>
      <c r="N28" s="14">
        <v>92</v>
      </c>
      <c r="O28" s="14">
        <v>25</v>
      </c>
      <c r="P28" s="14">
        <v>55</v>
      </c>
      <c r="Q28" s="14">
        <v>16</v>
      </c>
    </row>
    <row r="29" spans="2:17" ht="20.100000000000001" customHeight="1" thickBot="1" x14ac:dyDescent="0.25">
      <c r="B29" s="3" t="s">
        <v>69</v>
      </c>
      <c r="C29" s="14">
        <v>218</v>
      </c>
      <c r="D29" s="14">
        <v>121</v>
      </c>
      <c r="E29" s="14">
        <v>31</v>
      </c>
      <c r="F29" s="14">
        <v>53</v>
      </c>
      <c r="G29" s="14">
        <v>13</v>
      </c>
      <c r="H29" s="14">
        <v>1</v>
      </c>
      <c r="I29" s="14">
        <v>1</v>
      </c>
      <c r="J29" s="14">
        <v>0</v>
      </c>
      <c r="K29" s="14">
        <v>0</v>
      </c>
      <c r="L29" s="14">
        <v>0</v>
      </c>
      <c r="M29" s="14">
        <v>219</v>
      </c>
      <c r="N29" s="14">
        <v>122</v>
      </c>
      <c r="O29" s="14">
        <v>31</v>
      </c>
      <c r="P29" s="14">
        <v>53</v>
      </c>
      <c r="Q29" s="14">
        <v>13</v>
      </c>
    </row>
    <row r="30" spans="2:17" ht="20.100000000000001" customHeight="1" thickBot="1" x14ac:dyDescent="0.25">
      <c r="B30" s="3" t="s">
        <v>70</v>
      </c>
      <c r="C30" s="14">
        <v>55</v>
      </c>
      <c r="D30" s="14">
        <v>42</v>
      </c>
      <c r="E30" s="14">
        <v>7</v>
      </c>
      <c r="F30" s="14">
        <v>5</v>
      </c>
      <c r="G30" s="14">
        <v>1</v>
      </c>
      <c r="H30" s="14">
        <v>1</v>
      </c>
      <c r="I30" s="14">
        <v>1</v>
      </c>
      <c r="J30" s="14">
        <v>0</v>
      </c>
      <c r="K30" s="14">
        <v>0</v>
      </c>
      <c r="L30" s="14">
        <v>0</v>
      </c>
      <c r="M30" s="14">
        <v>56</v>
      </c>
      <c r="N30" s="14">
        <v>43</v>
      </c>
      <c r="O30" s="14">
        <v>7</v>
      </c>
      <c r="P30" s="14">
        <v>5</v>
      </c>
      <c r="Q30" s="14">
        <v>1</v>
      </c>
    </row>
    <row r="31" spans="2:17" ht="20.100000000000001" customHeight="1" thickBot="1" x14ac:dyDescent="0.25">
      <c r="B31" s="3" t="s">
        <v>71</v>
      </c>
      <c r="C31" s="14">
        <v>135</v>
      </c>
      <c r="D31" s="14">
        <v>66</v>
      </c>
      <c r="E31" s="14">
        <v>19</v>
      </c>
      <c r="F31" s="14">
        <v>31</v>
      </c>
      <c r="G31" s="14">
        <v>19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135</v>
      </c>
      <c r="N31" s="14">
        <v>66</v>
      </c>
      <c r="O31" s="14">
        <v>19</v>
      </c>
      <c r="P31" s="14">
        <v>31</v>
      </c>
      <c r="Q31" s="14">
        <v>19</v>
      </c>
    </row>
    <row r="32" spans="2:17" ht="20.100000000000001" customHeight="1" thickBot="1" x14ac:dyDescent="0.25">
      <c r="B32" s="3" t="s">
        <v>72</v>
      </c>
      <c r="C32" s="14">
        <v>116</v>
      </c>
      <c r="D32" s="14">
        <v>40</v>
      </c>
      <c r="E32" s="14">
        <v>23</v>
      </c>
      <c r="F32" s="14">
        <v>35</v>
      </c>
      <c r="G32" s="14">
        <v>18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116</v>
      </c>
      <c r="N32" s="14">
        <v>40</v>
      </c>
      <c r="O32" s="14">
        <v>23</v>
      </c>
      <c r="P32" s="14">
        <v>35</v>
      </c>
      <c r="Q32" s="14">
        <v>18</v>
      </c>
    </row>
    <row r="33" spans="2:17" ht="20.100000000000001" customHeight="1" thickBot="1" x14ac:dyDescent="0.25">
      <c r="B33" s="3" t="s">
        <v>73</v>
      </c>
      <c r="C33" s="14">
        <v>48</v>
      </c>
      <c r="D33" s="14">
        <v>18</v>
      </c>
      <c r="E33" s="14">
        <v>14</v>
      </c>
      <c r="F33" s="14">
        <v>10</v>
      </c>
      <c r="G33" s="14">
        <v>6</v>
      </c>
      <c r="H33" s="14">
        <v>6</v>
      </c>
      <c r="I33" s="14">
        <v>1</v>
      </c>
      <c r="J33" s="14">
        <v>2</v>
      </c>
      <c r="K33" s="14">
        <v>1</v>
      </c>
      <c r="L33" s="14">
        <v>2</v>
      </c>
      <c r="M33" s="14">
        <v>54</v>
      </c>
      <c r="N33" s="14">
        <v>19</v>
      </c>
      <c r="O33" s="14">
        <v>16</v>
      </c>
      <c r="P33" s="14">
        <v>11</v>
      </c>
      <c r="Q33" s="14">
        <v>8</v>
      </c>
    </row>
    <row r="34" spans="2:17" ht="20.100000000000001" customHeight="1" thickBot="1" x14ac:dyDescent="0.25">
      <c r="B34" s="3" t="s">
        <v>74</v>
      </c>
      <c r="C34" s="14">
        <v>384</v>
      </c>
      <c r="D34" s="14">
        <v>203</v>
      </c>
      <c r="E34" s="14">
        <v>72</v>
      </c>
      <c r="F34" s="14">
        <v>80</v>
      </c>
      <c r="G34" s="14">
        <v>29</v>
      </c>
      <c r="H34" s="14">
        <v>1</v>
      </c>
      <c r="I34" s="14">
        <v>0</v>
      </c>
      <c r="J34" s="14">
        <v>0</v>
      </c>
      <c r="K34" s="14">
        <v>1</v>
      </c>
      <c r="L34" s="14">
        <v>0</v>
      </c>
      <c r="M34" s="14">
        <v>385</v>
      </c>
      <c r="N34" s="14">
        <v>203</v>
      </c>
      <c r="O34" s="14">
        <v>72</v>
      </c>
      <c r="P34" s="14">
        <v>81</v>
      </c>
      <c r="Q34" s="14">
        <v>29</v>
      </c>
    </row>
    <row r="35" spans="2:17" ht="20.100000000000001" customHeight="1" thickBot="1" x14ac:dyDescent="0.25">
      <c r="B35" s="3" t="s">
        <v>75</v>
      </c>
      <c r="C35" s="14">
        <v>70</v>
      </c>
      <c r="D35" s="14">
        <v>32</v>
      </c>
      <c r="E35" s="14">
        <v>16</v>
      </c>
      <c r="F35" s="14">
        <v>14</v>
      </c>
      <c r="G35" s="14">
        <v>8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70</v>
      </c>
      <c r="N35" s="14">
        <v>32</v>
      </c>
      <c r="O35" s="14">
        <v>16</v>
      </c>
      <c r="P35" s="14">
        <v>14</v>
      </c>
      <c r="Q35" s="14">
        <v>8</v>
      </c>
    </row>
    <row r="36" spans="2:17" ht="20.100000000000001" customHeight="1" thickBot="1" x14ac:dyDescent="0.25">
      <c r="B36" s="3" t="s">
        <v>76</v>
      </c>
      <c r="C36" s="14">
        <v>254</v>
      </c>
      <c r="D36" s="14">
        <v>135</v>
      </c>
      <c r="E36" s="14">
        <v>43</v>
      </c>
      <c r="F36" s="14">
        <v>57</v>
      </c>
      <c r="G36" s="14">
        <v>19</v>
      </c>
      <c r="H36" s="14">
        <v>11</v>
      </c>
      <c r="I36" s="14">
        <v>1</v>
      </c>
      <c r="J36" s="14">
        <v>2</v>
      </c>
      <c r="K36" s="14">
        <v>6</v>
      </c>
      <c r="L36" s="14">
        <v>2</v>
      </c>
      <c r="M36" s="14">
        <v>265</v>
      </c>
      <c r="N36" s="14">
        <v>136</v>
      </c>
      <c r="O36" s="14">
        <v>45</v>
      </c>
      <c r="P36" s="14">
        <v>63</v>
      </c>
      <c r="Q36" s="14">
        <v>21</v>
      </c>
    </row>
    <row r="37" spans="2:17" ht="20.100000000000001" customHeight="1" thickBot="1" x14ac:dyDescent="0.25">
      <c r="B37" s="3" t="s">
        <v>77</v>
      </c>
      <c r="C37" s="14">
        <v>295</v>
      </c>
      <c r="D37" s="14">
        <v>74</v>
      </c>
      <c r="E37" s="14">
        <v>153</v>
      </c>
      <c r="F37" s="14">
        <v>50</v>
      </c>
      <c r="G37" s="14">
        <v>18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295</v>
      </c>
      <c r="N37" s="14">
        <v>74</v>
      </c>
      <c r="O37" s="14">
        <v>153</v>
      </c>
      <c r="P37" s="14">
        <v>50</v>
      </c>
      <c r="Q37" s="14">
        <v>18</v>
      </c>
    </row>
    <row r="38" spans="2:17" ht="20.100000000000001" customHeight="1" thickBot="1" x14ac:dyDescent="0.25">
      <c r="B38" s="3" t="s">
        <v>78</v>
      </c>
      <c r="C38" s="14">
        <v>180</v>
      </c>
      <c r="D38" s="14">
        <v>60</v>
      </c>
      <c r="E38" s="14">
        <v>34</v>
      </c>
      <c r="F38" s="14">
        <v>52</v>
      </c>
      <c r="G38" s="14">
        <v>34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180</v>
      </c>
      <c r="N38" s="14">
        <v>60</v>
      </c>
      <c r="O38" s="14">
        <v>34</v>
      </c>
      <c r="P38" s="14">
        <v>52</v>
      </c>
      <c r="Q38" s="14">
        <v>34</v>
      </c>
    </row>
    <row r="39" spans="2:17" ht="20.100000000000001" customHeight="1" thickBot="1" x14ac:dyDescent="0.25">
      <c r="B39" s="3" t="s">
        <v>79</v>
      </c>
      <c r="C39" s="14">
        <v>189</v>
      </c>
      <c r="D39" s="14">
        <v>86</v>
      </c>
      <c r="E39" s="14">
        <v>56</v>
      </c>
      <c r="F39" s="14">
        <v>26</v>
      </c>
      <c r="G39" s="14">
        <v>21</v>
      </c>
      <c r="H39" s="14">
        <v>1</v>
      </c>
      <c r="I39" s="14">
        <v>0</v>
      </c>
      <c r="J39" s="14">
        <v>0</v>
      </c>
      <c r="K39" s="14">
        <v>0</v>
      </c>
      <c r="L39" s="14">
        <v>1</v>
      </c>
      <c r="M39" s="14">
        <v>190</v>
      </c>
      <c r="N39" s="14">
        <v>86</v>
      </c>
      <c r="O39" s="14">
        <v>56</v>
      </c>
      <c r="P39" s="14">
        <v>26</v>
      </c>
      <c r="Q39" s="14">
        <v>22</v>
      </c>
    </row>
    <row r="40" spans="2:17" ht="20.100000000000001" customHeight="1" thickBot="1" x14ac:dyDescent="0.25">
      <c r="B40" s="3" t="s">
        <v>80</v>
      </c>
      <c r="C40" s="14">
        <v>256</v>
      </c>
      <c r="D40" s="14">
        <v>104</v>
      </c>
      <c r="E40" s="14">
        <v>33</v>
      </c>
      <c r="F40" s="14">
        <v>88</v>
      </c>
      <c r="G40" s="14">
        <v>31</v>
      </c>
      <c r="H40" s="14">
        <v>1</v>
      </c>
      <c r="I40" s="14">
        <v>0</v>
      </c>
      <c r="J40" s="14">
        <v>0</v>
      </c>
      <c r="K40" s="14">
        <v>1</v>
      </c>
      <c r="L40" s="14">
        <v>0</v>
      </c>
      <c r="M40" s="14">
        <v>257</v>
      </c>
      <c r="N40" s="14">
        <v>104</v>
      </c>
      <c r="O40" s="14">
        <v>33</v>
      </c>
      <c r="P40" s="14">
        <v>89</v>
      </c>
      <c r="Q40" s="14">
        <v>31</v>
      </c>
    </row>
    <row r="41" spans="2:17" ht="20.100000000000001" customHeight="1" thickBot="1" x14ac:dyDescent="0.25">
      <c r="B41" s="3" t="s">
        <v>81</v>
      </c>
      <c r="C41" s="14">
        <v>4201</v>
      </c>
      <c r="D41" s="14">
        <v>1540</v>
      </c>
      <c r="E41" s="14">
        <v>1183</v>
      </c>
      <c r="F41" s="14">
        <v>877</v>
      </c>
      <c r="G41" s="14">
        <v>601</v>
      </c>
      <c r="H41" s="14">
        <v>34</v>
      </c>
      <c r="I41" s="14">
        <v>7</v>
      </c>
      <c r="J41" s="14">
        <v>5</v>
      </c>
      <c r="K41" s="14">
        <v>16</v>
      </c>
      <c r="L41" s="14">
        <v>6</v>
      </c>
      <c r="M41" s="14">
        <v>4235</v>
      </c>
      <c r="N41" s="14">
        <v>1547</v>
      </c>
      <c r="O41" s="14">
        <v>1188</v>
      </c>
      <c r="P41" s="14">
        <v>893</v>
      </c>
      <c r="Q41" s="14">
        <v>607</v>
      </c>
    </row>
    <row r="42" spans="2:17" ht="20.100000000000001" customHeight="1" thickBot="1" x14ac:dyDescent="0.25">
      <c r="B42" s="3" t="s">
        <v>82</v>
      </c>
      <c r="C42" s="14">
        <v>554</v>
      </c>
      <c r="D42" s="14">
        <v>186</v>
      </c>
      <c r="E42" s="14">
        <v>125</v>
      </c>
      <c r="F42" s="14">
        <v>155</v>
      </c>
      <c r="G42" s="14">
        <v>88</v>
      </c>
      <c r="H42" s="14">
        <v>20</v>
      </c>
      <c r="I42" s="14">
        <v>1</v>
      </c>
      <c r="J42" s="14">
        <v>1</v>
      </c>
      <c r="K42" s="14">
        <v>14</v>
      </c>
      <c r="L42" s="14">
        <v>4</v>
      </c>
      <c r="M42" s="14">
        <v>574</v>
      </c>
      <c r="N42" s="14">
        <v>187</v>
      </c>
      <c r="O42" s="14">
        <v>126</v>
      </c>
      <c r="P42" s="14">
        <v>169</v>
      </c>
      <c r="Q42" s="14">
        <v>92</v>
      </c>
    </row>
    <row r="43" spans="2:17" ht="20.100000000000001" customHeight="1" thickBot="1" x14ac:dyDescent="0.25">
      <c r="B43" s="3" t="s">
        <v>83</v>
      </c>
      <c r="C43" s="14">
        <v>232</v>
      </c>
      <c r="D43" s="14">
        <v>75</v>
      </c>
      <c r="E43" s="14">
        <v>70</v>
      </c>
      <c r="F43" s="14">
        <v>52</v>
      </c>
      <c r="G43" s="14">
        <v>35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232</v>
      </c>
      <c r="N43" s="14">
        <v>75</v>
      </c>
      <c r="O43" s="14">
        <v>70</v>
      </c>
      <c r="P43" s="14">
        <v>52</v>
      </c>
      <c r="Q43" s="14">
        <v>35</v>
      </c>
    </row>
    <row r="44" spans="2:17" ht="20.100000000000001" customHeight="1" thickBot="1" x14ac:dyDescent="0.25">
      <c r="B44" s="3" t="s">
        <v>84</v>
      </c>
      <c r="C44" s="14">
        <v>742</v>
      </c>
      <c r="D44" s="14">
        <v>186</v>
      </c>
      <c r="E44" s="14">
        <v>119</v>
      </c>
      <c r="F44" s="14">
        <v>336</v>
      </c>
      <c r="G44" s="14">
        <v>101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742</v>
      </c>
      <c r="N44" s="14">
        <v>186</v>
      </c>
      <c r="O44" s="14">
        <v>119</v>
      </c>
      <c r="P44" s="14">
        <v>336</v>
      </c>
      <c r="Q44" s="14">
        <v>101</v>
      </c>
    </row>
    <row r="45" spans="2:17" ht="20.100000000000001" customHeight="1" thickBot="1" x14ac:dyDescent="0.25">
      <c r="B45" s="3" t="s">
        <v>85</v>
      </c>
      <c r="C45" s="14">
        <v>1671</v>
      </c>
      <c r="D45" s="14">
        <v>536</v>
      </c>
      <c r="E45" s="14">
        <v>411</v>
      </c>
      <c r="F45" s="14">
        <v>443</v>
      </c>
      <c r="G45" s="14">
        <v>281</v>
      </c>
      <c r="H45" s="14">
        <v>7</v>
      </c>
      <c r="I45" s="14">
        <v>4</v>
      </c>
      <c r="J45" s="14">
        <v>1</v>
      </c>
      <c r="K45" s="14">
        <v>2</v>
      </c>
      <c r="L45" s="14">
        <v>0</v>
      </c>
      <c r="M45" s="14">
        <v>1678</v>
      </c>
      <c r="N45" s="14">
        <v>540</v>
      </c>
      <c r="O45" s="14">
        <v>412</v>
      </c>
      <c r="P45" s="14">
        <v>445</v>
      </c>
      <c r="Q45" s="14">
        <v>281</v>
      </c>
    </row>
    <row r="46" spans="2:17" ht="20.100000000000001" customHeight="1" thickBot="1" x14ac:dyDescent="0.25">
      <c r="B46" s="3" t="s">
        <v>86</v>
      </c>
      <c r="C46" s="14">
        <v>442</v>
      </c>
      <c r="D46" s="14">
        <v>201</v>
      </c>
      <c r="E46" s="14">
        <v>109</v>
      </c>
      <c r="F46" s="14">
        <v>86</v>
      </c>
      <c r="G46" s="14">
        <v>46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442</v>
      </c>
      <c r="N46" s="14">
        <v>201</v>
      </c>
      <c r="O46" s="14">
        <v>109</v>
      </c>
      <c r="P46" s="14">
        <v>86</v>
      </c>
      <c r="Q46" s="14">
        <v>46</v>
      </c>
    </row>
    <row r="47" spans="2:17" ht="20.100000000000001" customHeight="1" thickBot="1" x14ac:dyDescent="0.25">
      <c r="B47" s="3" t="s">
        <v>87</v>
      </c>
      <c r="C47" s="14">
        <v>1728</v>
      </c>
      <c r="D47" s="14">
        <v>949</v>
      </c>
      <c r="E47" s="14">
        <v>361</v>
      </c>
      <c r="F47" s="14">
        <v>323</v>
      </c>
      <c r="G47" s="14">
        <v>95</v>
      </c>
      <c r="H47" s="14">
        <v>4</v>
      </c>
      <c r="I47" s="14">
        <v>0</v>
      </c>
      <c r="J47" s="14">
        <v>1</v>
      </c>
      <c r="K47" s="14">
        <v>2</v>
      </c>
      <c r="L47" s="14">
        <v>1</v>
      </c>
      <c r="M47" s="14">
        <v>1732</v>
      </c>
      <c r="N47" s="14">
        <v>949</v>
      </c>
      <c r="O47" s="14">
        <v>362</v>
      </c>
      <c r="P47" s="14">
        <v>325</v>
      </c>
      <c r="Q47" s="14">
        <v>96</v>
      </c>
    </row>
    <row r="48" spans="2:17" ht="20.100000000000001" customHeight="1" thickBot="1" x14ac:dyDescent="0.25">
      <c r="B48" s="3" t="s">
        <v>88</v>
      </c>
      <c r="C48" s="14">
        <v>218</v>
      </c>
      <c r="D48" s="14">
        <v>159</v>
      </c>
      <c r="E48" s="14">
        <v>40</v>
      </c>
      <c r="F48" s="14">
        <v>16</v>
      </c>
      <c r="G48" s="14">
        <v>3</v>
      </c>
      <c r="H48" s="14">
        <v>2</v>
      </c>
      <c r="I48" s="14">
        <v>2</v>
      </c>
      <c r="J48" s="14">
        <v>0</v>
      </c>
      <c r="K48" s="14">
        <v>0</v>
      </c>
      <c r="L48" s="14">
        <v>0</v>
      </c>
      <c r="M48" s="14">
        <v>220</v>
      </c>
      <c r="N48" s="14">
        <v>161</v>
      </c>
      <c r="O48" s="14">
        <v>40</v>
      </c>
      <c r="P48" s="14">
        <v>16</v>
      </c>
      <c r="Q48" s="14">
        <v>3</v>
      </c>
    </row>
    <row r="49" spans="2:17" ht="20.100000000000001" customHeight="1" thickBot="1" x14ac:dyDescent="0.25">
      <c r="B49" s="3" t="s">
        <v>89</v>
      </c>
      <c r="C49" s="14">
        <v>205</v>
      </c>
      <c r="D49" s="14">
        <v>162</v>
      </c>
      <c r="E49" s="14">
        <v>9</v>
      </c>
      <c r="F49" s="14">
        <v>28</v>
      </c>
      <c r="G49" s="14">
        <v>6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205</v>
      </c>
      <c r="N49" s="14">
        <v>162</v>
      </c>
      <c r="O49" s="14">
        <v>9</v>
      </c>
      <c r="P49" s="14">
        <v>28</v>
      </c>
      <c r="Q49" s="14">
        <v>6</v>
      </c>
    </row>
    <row r="50" spans="2:17" ht="20.100000000000001" customHeight="1" thickBot="1" x14ac:dyDescent="0.25">
      <c r="B50" s="3" t="s">
        <v>90</v>
      </c>
      <c r="C50" s="14">
        <v>637</v>
      </c>
      <c r="D50" s="14">
        <v>460</v>
      </c>
      <c r="E50" s="14">
        <v>58</v>
      </c>
      <c r="F50" s="14">
        <v>103</v>
      </c>
      <c r="G50" s="14">
        <v>16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637</v>
      </c>
      <c r="N50" s="14">
        <v>460</v>
      </c>
      <c r="O50" s="14">
        <v>58</v>
      </c>
      <c r="P50" s="14">
        <v>103</v>
      </c>
      <c r="Q50" s="14">
        <v>16</v>
      </c>
    </row>
    <row r="51" spans="2:17" ht="20.100000000000001" customHeight="1" thickBot="1" x14ac:dyDescent="0.25">
      <c r="B51" s="3" t="s">
        <v>91</v>
      </c>
      <c r="C51" s="14">
        <v>131</v>
      </c>
      <c r="D51" s="14">
        <v>86</v>
      </c>
      <c r="E51" s="14">
        <v>13</v>
      </c>
      <c r="F51" s="14">
        <v>28</v>
      </c>
      <c r="G51" s="14">
        <v>4</v>
      </c>
      <c r="H51" s="14">
        <v>3</v>
      </c>
      <c r="I51" s="14">
        <v>1</v>
      </c>
      <c r="J51" s="14">
        <v>1</v>
      </c>
      <c r="K51" s="14">
        <v>1</v>
      </c>
      <c r="L51" s="14">
        <v>0</v>
      </c>
      <c r="M51" s="14">
        <v>134</v>
      </c>
      <c r="N51" s="14">
        <v>87</v>
      </c>
      <c r="O51" s="14">
        <v>14</v>
      </c>
      <c r="P51" s="14">
        <v>29</v>
      </c>
      <c r="Q51" s="14">
        <v>4</v>
      </c>
    </row>
    <row r="52" spans="2:17" ht="20.100000000000001" customHeight="1" thickBot="1" x14ac:dyDescent="0.25">
      <c r="B52" s="3" t="s">
        <v>92</v>
      </c>
      <c r="C52" s="14">
        <v>143</v>
      </c>
      <c r="D52" s="14">
        <v>64</v>
      </c>
      <c r="E52" s="14">
        <v>36</v>
      </c>
      <c r="F52" s="14">
        <v>29</v>
      </c>
      <c r="G52" s="14">
        <v>14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143</v>
      </c>
      <c r="N52" s="14">
        <v>64</v>
      </c>
      <c r="O52" s="14">
        <v>36</v>
      </c>
      <c r="P52" s="14">
        <v>29</v>
      </c>
      <c r="Q52" s="14">
        <v>14</v>
      </c>
    </row>
    <row r="53" spans="2:17" ht="20.100000000000001" customHeight="1" thickBot="1" x14ac:dyDescent="0.25">
      <c r="B53" s="3" t="s">
        <v>93</v>
      </c>
      <c r="C53" s="14">
        <v>338</v>
      </c>
      <c r="D53" s="14">
        <v>236</v>
      </c>
      <c r="E53" s="14">
        <v>24</v>
      </c>
      <c r="F53" s="14">
        <v>75</v>
      </c>
      <c r="G53" s="14">
        <v>3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338</v>
      </c>
      <c r="N53" s="14">
        <v>236</v>
      </c>
      <c r="O53" s="14">
        <v>24</v>
      </c>
      <c r="P53" s="14">
        <v>75</v>
      </c>
      <c r="Q53" s="14">
        <v>3</v>
      </c>
    </row>
    <row r="54" spans="2:17" ht="20.100000000000001" customHeight="1" thickBot="1" x14ac:dyDescent="0.25">
      <c r="B54" s="3" t="s">
        <v>9</v>
      </c>
      <c r="C54" s="14">
        <v>5725</v>
      </c>
      <c r="D54" s="14">
        <v>2097</v>
      </c>
      <c r="E54" s="14">
        <v>1659</v>
      </c>
      <c r="F54" s="14">
        <v>1128</v>
      </c>
      <c r="G54" s="14">
        <v>841</v>
      </c>
      <c r="H54" s="14">
        <v>283</v>
      </c>
      <c r="I54" s="14">
        <v>74</v>
      </c>
      <c r="J54" s="14">
        <v>51</v>
      </c>
      <c r="K54" s="14">
        <v>79</v>
      </c>
      <c r="L54" s="14">
        <v>79</v>
      </c>
      <c r="M54" s="14">
        <v>6008</v>
      </c>
      <c r="N54" s="14">
        <v>2171</v>
      </c>
      <c r="O54" s="14">
        <v>1710</v>
      </c>
      <c r="P54" s="14">
        <v>1207</v>
      </c>
      <c r="Q54" s="14">
        <v>920</v>
      </c>
    </row>
    <row r="55" spans="2:17" ht="20.100000000000001" customHeight="1" thickBot="1" x14ac:dyDescent="0.25">
      <c r="B55" s="3" t="s">
        <v>10</v>
      </c>
      <c r="C55" s="14">
        <v>841</v>
      </c>
      <c r="D55" s="14">
        <v>335</v>
      </c>
      <c r="E55" s="14">
        <v>264</v>
      </c>
      <c r="F55" s="14">
        <v>138</v>
      </c>
      <c r="G55" s="14">
        <v>104</v>
      </c>
      <c r="H55" s="14">
        <v>6</v>
      </c>
      <c r="I55" s="14">
        <v>0</v>
      </c>
      <c r="J55" s="14">
        <v>0</v>
      </c>
      <c r="K55" s="14">
        <v>2</v>
      </c>
      <c r="L55" s="14">
        <v>4</v>
      </c>
      <c r="M55" s="14">
        <v>847</v>
      </c>
      <c r="N55" s="14">
        <v>335</v>
      </c>
      <c r="O55" s="14">
        <v>264</v>
      </c>
      <c r="P55" s="14">
        <v>140</v>
      </c>
      <c r="Q55" s="14">
        <v>108</v>
      </c>
    </row>
    <row r="56" spans="2:17" ht="20.100000000000001" customHeight="1" thickBot="1" x14ac:dyDescent="0.25">
      <c r="B56" s="3" t="s">
        <v>11</v>
      </c>
      <c r="C56" s="14">
        <v>430</v>
      </c>
      <c r="D56" s="14">
        <v>214</v>
      </c>
      <c r="E56" s="14">
        <v>158</v>
      </c>
      <c r="F56" s="14">
        <v>33</v>
      </c>
      <c r="G56" s="14">
        <v>25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430</v>
      </c>
      <c r="N56" s="14">
        <v>214</v>
      </c>
      <c r="O56" s="14">
        <v>158</v>
      </c>
      <c r="P56" s="14">
        <v>33</v>
      </c>
      <c r="Q56" s="14">
        <v>25</v>
      </c>
    </row>
    <row r="57" spans="2:17" ht="20.100000000000001" customHeight="1" thickBot="1" x14ac:dyDescent="0.25">
      <c r="B57" s="3" t="s">
        <v>94</v>
      </c>
      <c r="C57" s="14">
        <v>246</v>
      </c>
      <c r="D57" s="14">
        <v>115</v>
      </c>
      <c r="E57" s="14">
        <v>97</v>
      </c>
      <c r="F57" s="14">
        <v>24</v>
      </c>
      <c r="G57" s="14">
        <v>10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246</v>
      </c>
      <c r="N57" s="14">
        <v>115</v>
      </c>
      <c r="O57" s="14">
        <v>97</v>
      </c>
      <c r="P57" s="14">
        <v>24</v>
      </c>
      <c r="Q57" s="14">
        <v>10</v>
      </c>
    </row>
    <row r="58" spans="2:17" ht="20.100000000000001" customHeight="1" thickBot="1" x14ac:dyDescent="0.25">
      <c r="B58" s="3" t="s">
        <v>95</v>
      </c>
      <c r="C58" s="14">
        <v>278</v>
      </c>
      <c r="D58" s="14">
        <v>119</v>
      </c>
      <c r="E58" s="14">
        <v>110</v>
      </c>
      <c r="F58" s="14">
        <v>28</v>
      </c>
      <c r="G58" s="14">
        <v>21</v>
      </c>
      <c r="H58" s="14">
        <v>4</v>
      </c>
      <c r="I58" s="14">
        <v>3</v>
      </c>
      <c r="J58" s="14">
        <v>0</v>
      </c>
      <c r="K58" s="14">
        <v>1</v>
      </c>
      <c r="L58" s="14">
        <v>0</v>
      </c>
      <c r="M58" s="14">
        <v>282</v>
      </c>
      <c r="N58" s="14">
        <v>122</v>
      </c>
      <c r="O58" s="14">
        <v>110</v>
      </c>
      <c r="P58" s="14">
        <v>29</v>
      </c>
      <c r="Q58" s="14">
        <v>21</v>
      </c>
    </row>
    <row r="59" spans="2:17" ht="20.100000000000001" customHeight="1" thickBot="1" x14ac:dyDescent="0.25">
      <c r="B59" s="3" t="s">
        <v>96</v>
      </c>
      <c r="C59" s="14">
        <v>667</v>
      </c>
      <c r="D59" s="14">
        <v>287</v>
      </c>
      <c r="E59" s="14">
        <v>180</v>
      </c>
      <c r="F59" s="14">
        <v>106</v>
      </c>
      <c r="G59" s="14">
        <v>94</v>
      </c>
      <c r="H59" s="14">
        <v>62</v>
      </c>
      <c r="I59" s="14">
        <v>12</v>
      </c>
      <c r="J59" s="14">
        <v>16</v>
      </c>
      <c r="K59" s="14">
        <v>21</v>
      </c>
      <c r="L59" s="14">
        <v>13</v>
      </c>
      <c r="M59" s="14">
        <v>729</v>
      </c>
      <c r="N59" s="14">
        <v>299</v>
      </c>
      <c r="O59" s="14">
        <v>196</v>
      </c>
      <c r="P59" s="14">
        <v>127</v>
      </c>
      <c r="Q59" s="14">
        <v>107</v>
      </c>
    </row>
    <row r="60" spans="2:17" ht="20.100000000000001" customHeight="1" thickBot="1" x14ac:dyDescent="0.25">
      <c r="B60" s="3" t="s">
        <v>12</v>
      </c>
      <c r="C60" s="14">
        <v>274</v>
      </c>
      <c r="D60" s="14">
        <v>112</v>
      </c>
      <c r="E60" s="14">
        <v>84</v>
      </c>
      <c r="F60" s="14">
        <v>50</v>
      </c>
      <c r="G60" s="14">
        <v>28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274</v>
      </c>
      <c r="N60" s="14">
        <v>112</v>
      </c>
      <c r="O60" s="14">
        <v>84</v>
      </c>
      <c r="P60" s="14">
        <v>50</v>
      </c>
      <c r="Q60" s="14">
        <v>28</v>
      </c>
    </row>
    <row r="61" spans="2:17" ht="20.100000000000001" customHeight="1" thickBot="1" x14ac:dyDescent="0.25">
      <c r="B61" s="6" t="s">
        <v>13</v>
      </c>
      <c r="C61" s="8">
        <f>SUM(C11:C60)</f>
        <v>31591</v>
      </c>
      <c r="D61" s="8">
        <f t="shared" ref="D61:Q61" si="0">SUM(D11:D60)</f>
        <v>13904</v>
      </c>
      <c r="E61" s="8">
        <f t="shared" si="0"/>
        <v>7185</v>
      </c>
      <c r="F61" s="8">
        <f t="shared" si="0"/>
        <v>7137</v>
      </c>
      <c r="G61" s="8">
        <f t="shared" si="0"/>
        <v>3365</v>
      </c>
      <c r="H61" s="8">
        <f t="shared" si="0"/>
        <v>489</v>
      </c>
      <c r="I61" s="8">
        <f t="shared" si="0"/>
        <v>113</v>
      </c>
      <c r="J61" s="8">
        <f t="shared" si="0"/>
        <v>82</v>
      </c>
      <c r="K61" s="8">
        <f t="shared" si="0"/>
        <v>176</v>
      </c>
      <c r="L61" s="8">
        <f t="shared" si="0"/>
        <v>118</v>
      </c>
      <c r="M61" s="8">
        <f t="shared" si="0"/>
        <v>32080</v>
      </c>
      <c r="N61" s="8">
        <f t="shared" si="0"/>
        <v>14017</v>
      </c>
      <c r="O61" s="8">
        <f t="shared" si="0"/>
        <v>7267</v>
      </c>
      <c r="P61" s="8">
        <f t="shared" si="0"/>
        <v>7313</v>
      </c>
      <c r="Q61" s="8">
        <f t="shared" si="0"/>
        <v>3483</v>
      </c>
    </row>
    <row r="62" spans="2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61"/>
  <sheetViews>
    <sheetView workbookViewId="0">
      <selection activeCell="E11" sqref="E11"/>
    </sheetView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6" t="s">
        <v>44</v>
      </c>
      <c r="D9" s="16"/>
      <c r="E9" s="16"/>
    </row>
    <row r="10" spans="2:5" ht="50.1" customHeight="1" thickBot="1" x14ac:dyDescent="0.25">
      <c r="C10" s="7" t="s">
        <v>41</v>
      </c>
      <c r="D10" s="7" t="s">
        <v>42</v>
      </c>
      <c r="E10" s="7" t="s">
        <v>43</v>
      </c>
    </row>
    <row r="11" spans="2:5" ht="20.100000000000001" customHeight="1" thickBot="1" x14ac:dyDescent="0.25">
      <c r="B11" s="2" t="s">
        <v>54</v>
      </c>
      <c r="C11" s="10">
        <f>+IF('Personas Enjuiciadas'!M11&gt;0,('Personas Enjuiciadas'!D11+'Personas Enjuiciadas'!E11+'Personas Enjuiciadas'!I11+'Personas Enjuiciadas'!J11)/'Personas Enjuiciadas'!M11,"-")</f>
        <v>0.53181076672104399</v>
      </c>
      <c r="D11" s="10">
        <f>+IF(('Personas Enjuiciadas'!N11+'Personas Enjuiciadas'!P11)&gt;0,('Personas Enjuiciadas'!D11+'Personas Enjuiciadas'!I11)/('Personas Enjuiciadas'!N11+'Personas Enjuiciadas'!P11),"-")</f>
        <v>0.50352112676056338</v>
      </c>
      <c r="E11" s="10">
        <f>+IF(('Personas Enjuiciadas'!O11+'Personas Enjuiciadas'!Q11)&gt;0,('Personas Enjuiciadas'!E11+'Personas Enjuiciadas'!J11)/('Personas Enjuiciadas'!O11+'Personas Enjuiciadas'!Q11),"-")</f>
        <v>0.55623100303951367</v>
      </c>
    </row>
    <row r="12" spans="2:5" ht="20.100000000000001" customHeight="1" thickBot="1" x14ac:dyDescent="0.25">
      <c r="B12" s="3" t="s">
        <v>55</v>
      </c>
      <c r="C12" s="10">
        <f>+IF('Personas Enjuiciadas'!M12&gt;0,('Personas Enjuiciadas'!D12+'Personas Enjuiciadas'!E12+'Personas Enjuiciadas'!I12+'Personas Enjuiciadas'!J12)/'Personas Enjuiciadas'!M12,"-")</f>
        <v>0.7002518891687658</v>
      </c>
      <c r="D12" s="10">
        <f>+IF(('Personas Enjuiciadas'!N12+'Personas Enjuiciadas'!P12)&gt;0,('Personas Enjuiciadas'!D12+'Personas Enjuiciadas'!I12)/('Personas Enjuiciadas'!N12+'Personas Enjuiciadas'!P12),"-")</f>
        <v>0.69598470363288722</v>
      </c>
      <c r="E12" s="10">
        <f>+IF(('Personas Enjuiciadas'!O12+'Personas Enjuiciadas'!Q12)&gt;0,('Personas Enjuiciadas'!E12+'Personas Enjuiciadas'!J12)/('Personas Enjuiciadas'!O12+'Personas Enjuiciadas'!Q12),"-")</f>
        <v>0.73103448275862071</v>
      </c>
    </row>
    <row r="13" spans="2:5" ht="20.100000000000001" customHeight="1" thickBot="1" x14ac:dyDescent="0.25">
      <c r="B13" s="3" t="s">
        <v>56</v>
      </c>
      <c r="C13" s="10">
        <f>+IF('Personas Enjuiciadas'!M13&gt;0,('Personas Enjuiciadas'!D13+'Personas Enjuiciadas'!E13+'Personas Enjuiciadas'!I13+'Personas Enjuiciadas'!J13)/'Personas Enjuiciadas'!M13,"-")</f>
        <v>0.51264367816091949</v>
      </c>
      <c r="D13" s="10">
        <f>+IF(('Personas Enjuiciadas'!N13+'Personas Enjuiciadas'!P13)&gt;0,('Personas Enjuiciadas'!D13+'Personas Enjuiciadas'!I13)/('Personas Enjuiciadas'!N13+'Personas Enjuiciadas'!P13),"-")</f>
        <v>0.50442477876106195</v>
      </c>
      <c r="E13" s="10">
        <f>+IF(('Personas Enjuiciadas'!O13+'Personas Enjuiciadas'!Q13)&gt;0,('Personas Enjuiciadas'!E13+'Personas Enjuiciadas'!J13)/('Personas Enjuiciadas'!O13+'Personas Enjuiciadas'!Q13),"-")</f>
        <v>0.54166666666666663</v>
      </c>
    </row>
    <row r="14" spans="2:5" ht="20.100000000000001" customHeight="1" thickBot="1" x14ac:dyDescent="0.25">
      <c r="B14" s="3" t="s">
        <v>57</v>
      </c>
      <c r="C14" s="10">
        <f>+IF('Personas Enjuiciadas'!M14&gt;0,('Personas Enjuiciadas'!D14+'Personas Enjuiciadas'!E14+'Personas Enjuiciadas'!I14+'Personas Enjuiciadas'!J14)/'Personas Enjuiciadas'!M14,"-")</f>
        <v>0.65995975855130784</v>
      </c>
      <c r="D14" s="10">
        <f>+IF(('Personas Enjuiciadas'!N14+'Personas Enjuiciadas'!P14)&gt;0,('Personas Enjuiciadas'!D14+'Personas Enjuiciadas'!I14)/('Personas Enjuiciadas'!N14+'Personas Enjuiciadas'!P14),"-")</f>
        <v>0.62468513853904284</v>
      </c>
      <c r="E14" s="10">
        <f>+IF(('Personas Enjuiciadas'!O14+'Personas Enjuiciadas'!Q14)&gt;0,('Personas Enjuiciadas'!E14+'Personas Enjuiciadas'!J14)/('Personas Enjuiciadas'!O14+'Personas Enjuiciadas'!Q14),"-")</f>
        <v>0.8</v>
      </c>
    </row>
    <row r="15" spans="2:5" ht="20.100000000000001" customHeight="1" thickBot="1" x14ac:dyDescent="0.25">
      <c r="B15" s="3" t="s">
        <v>58</v>
      </c>
      <c r="C15" s="10">
        <f>+IF('Personas Enjuiciadas'!M15&gt;0,('Personas Enjuiciadas'!D15+'Personas Enjuiciadas'!E15+'Personas Enjuiciadas'!I15+'Personas Enjuiciadas'!J15)/'Personas Enjuiciadas'!M15,"-")</f>
        <v>0.59090909090909094</v>
      </c>
      <c r="D15" s="10">
        <f>+IF(('Personas Enjuiciadas'!N15+'Personas Enjuiciadas'!P15)&gt;0,('Personas Enjuiciadas'!D15+'Personas Enjuiciadas'!I15)/('Personas Enjuiciadas'!N15+'Personas Enjuiciadas'!P15),"-")</f>
        <v>0.60616438356164382</v>
      </c>
      <c r="E15" s="10">
        <f>+IF(('Personas Enjuiciadas'!O15+'Personas Enjuiciadas'!Q15)&gt;0,('Personas Enjuiciadas'!E15+'Personas Enjuiciadas'!J15)/('Personas Enjuiciadas'!O15+'Personas Enjuiciadas'!Q15),"-")</f>
        <v>0.51666666666666672</v>
      </c>
    </row>
    <row r="16" spans="2:5" ht="20.100000000000001" customHeight="1" thickBot="1" x14ac:dyDescent="0.25">
      <c r="B16" s="3" t="s">
        <v>59</v>
      </c>
      <c r="C16" s="10">
        <f>+IF('Personas Enjuiciadas'!M16&gt;0,('Personas Enjuiciadas'!D16+'Personas Enjuiciadas'!E16+'Personas Enjuiciadas'!I16+'Personas Enjuiciadas'!J16)/'Personas Enjuiciadas'!M16,"-")</f>
        <v>0.7857142857142857</v>
      </c>
      <c r="D16" s="10">
        <f>+IF(('Personas Enjuiciadas'!N16+'Personas Enjuiciadas'!P16)&gt;0,('Personas Enjuiciadas'!D16+'Personas Enjuiciadas'!I16)/('Personas Enjuiciadas'!N16+'Personas Enjuiciadas'!P16),"-")</f>
        <v>0.78811369509043927</v>
      </c>
      <c r="E16" s="10">
        <f>+IF(('Personas Enjuiciadas'!O16+'Personas Enjuiciadas'!Q16)&gt;0,('Personas Enjuiciadas'!E16+'Personas Enjuiciadas'!J16)/('Personas Enjuiciadas'!O16+'Personas Enjuiciadas'!Q16),"-")</f>
        <v>0.73684210526315785</v>
      </c>
    </row>
    <row r="17" spans="2:5" ht="20.100000000000001" customHeight="1" thickBot="1" x14ac:dyDescent="0.25">
      <c r="B17" s="3" t="s">
        <v>60</v>
      </c>
      <c r="C17" s="10">
        <f>+IF('Personas Enjuiciadas'!M17&gt;0,('Personas Enjuiciadas'!D17+'Personas Enjuiciadas'!E17+'Personas Enjuiciadas'!I17+'Personas Enjuiciadas'!J17)/'Personas Enjuiciadas'!M17,"-")</f>
        <v>0.57055214723926384</v>
      </c>
      <c r="D17" s="10">
        <f>+IF(('Personas Enjuiciadas'!N17+'Personas Enjuiciadas'!P17)&gt;0,('Personas Enjuiciadas'!D17+'Personas Enjuiciadas'!I17)/('Personas Enjuiciadas'!N17+'Personas Enjuiciadas'!P17),"-")</f>
        <v>0.55306122448979589</v>
      </c>
      <c r="E17" s="10">
        <f>+IF(('Personas Enjuiciadas'!O17+'Personas Enjuiciadas'!Q17)&gt;0,('Personas Enjuiciadas'!E17+'Personas Enjuiciadas'!J17)/('Personas Enjuiciadas'!O17+'Personas Enjuiciadas'!Q17),"-")</f>
        <v>0.62345679012345678</v>
      </c>
    </row>
    <row r="18" spans="2:5" ht="20.100000000000001" customHeight="1" thickBot="1" x14ac:dyDescent="0.25">
      <c r="B18" s="3" t="s">
        <v>61</v>
      </c>
      <c r="C18" s="10">
        <f>+IF('Personas Enjuiciadas'!M18&gt;0,('Personas Enjuiciadas'!D18+'Personas Enjuiciadas'!E18+'Personas Enjuiciadas'!I18+'Personas Enjuiciadas'!J18)/'Personas Enjuiciadas'!M18,"-")</f>
        <v>0.62679425837320579</v>
      </c>
      <c r="D18" s="10">
        <f>+IF(('Personas Enjuiciadas'!N18+'Personas Enjuiciadas'!P18)&gt;0,('Personas Enjuiciadas'!D18+'Personas Enjuiciadas'!I18)/('Personas Enjuiciadas'!N18+'Personas Enjuiciadas'!P18),"-")</f>
        <v>0.61822125813449025</v>
      </c>
      <c r="E18" s="10">
        <f>+IF(('Personas Enjuiciadas'!O18+'Personas Enjuiciadas'!Q18)&gt;0,('Personas Enjuiciadas'!E18+'Personas Enjuiciadas'!J18)/('Personas Enjuiciadas'!O18+'Personas Enjuiciadas'!Q18),"-")</f>
        <v>0.69105691056910568</v>
      </c>
    </row>
    <row r="19" spans="2:5" ht="20.100000000000001" customHeight="1" thickBot="1" x14ac:dyDescent="0.25">
      <c r="B19" s="3" t="s">
        <v>62</v>
      </c>
      <c r="C19" s="10">
        <f>+IF('Personas Enjuiciadas'!M19&gt;0,('Personas Enjuiciadas'!D19+'Personas Enjuiciadas'!E19+'Personas Enjuiciadas'!I19+'Personas Enjuiciadas'!J19)/'Personas Enjuiciadas'!M19,"-")</f>
        <v>0.82499999999999996</v>
      </c>
      <c r="D19" s="10">
        <f>+IF(('Personas Enjuiciadas'!N19+'Personas Enjuiciadas'!P19)&gt;0,('Personas Enjuiciadas'!D19+'Personas Enjuiciadas'!I19)/('Personas Enjuiciadas'!N19+'Personas Enjuiciadas'!P19),"-")</f>
        <v>0.76712328767123283</v>
      </c>
      <c r="E19" s="10">
        <f>+IF(('Personas Enjuiciadas'!O19+'Personas Enjuiciadas'!Q19)&gt;0,('Personas Enjuiciadas'!E19+'Personas Enjuiciadas'!J19)/('Personas Enjuiciadas'!O19+'Personas Enjuiciadas'!Q19),"-")</f>
        <v>0.91489361702127658</v>
      </c>
    </row>
    <row r="20" spans="2:5" ht="20.100000000000001" customHeight="1" thickBot="1" x14ac:dyDescent="0.25">
      <c r="B20" s="3" t="s">
        <v>63</v>
      </c>
      <c r="C20" s="10">
        <f>+IF('Personas Enjuiciadas'!M20&gt;0,('Personas Enjuiciadas'!D20+'Personas Enjuiciadas'!E20+'Personas Enjuiciadas'!I20+'Personas Enjuiciadas'!J20)/'Personas Enjuiciadas'!M20,"-")</f>
        <v>0.83720930232558144</v>
      </c>
      <c r="D20" s="10">
        <f>+IF(('Personas Enjuiciadas'!N20+'Personas Enjuiciadas'!P20)&gt;0,('Personas Enjuiciadas'!D20+'Personas Enjuiciadas'!I20)/('Personas Enjuiciadas'!N20+'Personas Enjuiciadas'!P20),"-")</f>
        <v>0.82352941176470584</v>
      </c>
      <c r="E20" s="10">
        <f>+IF(('Personas Enjuiciadas'!O20+'Personas Enjuiciadas'!Q20)&gt;0,('Personas Enjuiciadas'!E20+'Personas Enjuiciadas'!J20)/('Personas Enjuiciadas'!O20+'Personas Enjuiciadas'!Q20),"-")</f>
        <v>0.88888888888888884</v>
      </c>
    </row>
    <row r="21" spans="2:5" ht="20.100000000000001" customHeight="1" thickBot="1" x14ac:dyDescent="0.25">
      <c r="B21" s="3" t="s">
        <v>64</v>
      </c>
      <c r="C21" s="10">
        <f>+IF('Personas Enjuiciadas'!M21&gt;0,('Personas Enjuiciadas'!D21+'Personas Enjuiciadas'!E21+'Personas Enjuiciadas'!I21+'Personas Enjuiciadas'!J21)/'Personas Enjuiciadas'!M21,"-")</f>
        <v>0.69675090252707583</v>
      </c>
      <c r="D21" s="10">
        <f>+IF(('Personas Enjuiciadas'!N21+'Personas Enjuiciadas'!P21)&gt;0,('Personas Enjuiciadas'!D21+'Personas Enjuiciadas'!I21)/('Personas Enjuiciadas'!N21+'Personas Enjuiciadas'!P21),"-")</f>
        <v>0.66554054054054057</v>
      </c>
      <c r="E21" s="10">
        <f>+IF(('Personas Enjuiciadas'!O21+'Personas Enjuiciadas'!Q21)&gt;0,('Personas Enjuiciadas'!E21+'Personas Enjuiciadas'!J21)/('Personas Enjuiciadas'!O21+'Personas Enjuiciadas'!Q21),"-")</f>
        <v>0.73255813953488369</v>
      </c>
    </row>
    <row r="22" spans="2:5" ht="20.100000000000001" customHeight="1" thickBot="1" x14ac:dyDescent="0.25">
      <c r="B22" s="3" t="s">
        <v>6</v>
      </c>
      <c r="C22" s="10">
        <f>+IF('Personas Enjuiciadas'!M22&gt;0,('Personas Enjuiciadas'!D22+'Personas Enjuiciadas'!E22+'Personas Enjuiciadas'!I22+'Personas Enjuiciadas'!J22)/'Personas Enjuiciadas'!M22,"-")</f>
        <v>0.74314574314574311</v>
      </c>
      <c r="D22" s="10">
        <f>+IF(('Personas Enjuiciadas'!N22+'Personas Enjuiciadas'!P22)&gt;0,('Personas Enjuiciadas'!D22+'Personas Enjuiciadas'!I22)/('Personas Enjuiciadas'!N22+'Personas Enjuiciadas'!P22),"-")</f>
        <v>0.73977086743044185</v>
      </c>
      <c r="E22" s="10">
        <f>+IF(('Personas Enjuiciadas'!O22+'Personas Enjuiciadas'!Q22)&gt;0,('Personas Enjuiciadas'!E22+'Personas Enjuiciadas'!J22)/('Personas Enjuiciadas'!O22+'Personas Enjuiciadas'!Q22),"-")</f>
        <v>0.76829268292682928</v>
      </c>
    </row>
    <row r="23" spans="2:5" ht="20.100000000000001" customHeight="1" thickBot="1" x14ac:dyDescent="0.25">
      <c r="B23" s="3" t="s">
        <v>7</v>
      </c>
      <c r="C23" s="10">
        <f>+IF('Personas Enjuiciadas'!M23&gt;0,('Personas Enjuiciadas'!D23+'Personas Enjuiciadas'!E23+'Personas Enjuiciadas'!I23+'Personas Enjuiciadas'!J23)/'Personas Enjuiciadas'!M23,"-")</f>
        <v>0.73964497041420119</v>
      </c>
      <c r="D23" s="10">
        <f>+IF(('Personas Enjuiciadas'!N23+'Personas Enjuiciadas'!P23)&gt;0,('Personas Enjuiciadas'!D23+'Personas Enjuiciadas'!I23)/('Personas Enjuiciadas'!N23+'Personas Enjuiciadas'!P23),"-")</f>
        <v>0.73281249999999998</v>
      </c>
      <c r="E23" s="10">
        <f>+IF(('Personas Enjuiciadas'!O23+'Personas Enjuiciadas'!Q23)&gt;0,('Personas Enjuiciadas'!E23+'Personas Enjuiciadas'!J23)/('Personas Enjuiciadas'!O23+'Personas Enjuiciadas'!Q23),"-")</f>
        <v>0.75133689839572193</v>
      </c>
    </row>
    <row r="24" spans="2:5" ht="20.100000000000001" customHeight="1" thickBot="1" x14ac:dyDescent="0.25">
      <c r="B24" s="3" t="s">
        <v>65</v>
      </c>
      <c r="C24" s="10">
        <f>+IF('Personas Enjuiciadas'!M24&gt;0,('Personas Enjuiciadas'!D24+'Personas Enjuiciadas'!E24+'Personas Enjuiciadas'!I24+'Personas Enjuiciadas'!J24)/'Personas Enjuiciadas'!M24,"-")</f>
        <v>0.70731707317073167</v>
      </c>
      <c r="D24" s="10">
        <f>+IF(('Personas Enjuiciadas'!N24+'Personas Enjuiciadas'!P24)&gt;0,('Personas Enjuiciadas'!D24+'Personas Enjuiciadas'!I24)/('Personas Enjuiciadas'!N24+'Personas Enjuiciadas'!P24),"-")</f>
        <v>0.71287128712871284</v>
      </c>
      <c r="E24" s="10">
        <f>+IF(('Personas Enjuiciadas'!O24+'Personas Enjuiciadas'!Q24)&gt;0,('Personas Enjuiciadas'!E24+'Personas Enjuiciadas'!J24)/('Personas Enjuiciadas'!O24+'Personas Enjuiciadas'!Q24),"-")</f>
        <v>0.69411764705882351</v>
      </c>
    </row>
    <row r="25" spans="2:5" ht="20.100000000000001" customHeight="1" thickBot="1" x14ac:dyDescent="0.25">
      <c r="B25" s="3" t="s">
        <v>66</v>
      </c>
      <c r="C25" s="10">
        <f>+IF('Personas Enjuiciadas'!M25&gt;0,('Personas Enjuiciadas'!D25+'Personas Enjuiciadas'!E25+'Personas Enjuiciadas'!I25+'Personas Enjuiciadas'!J25)/'Personas Enjuiciadas'!M25,"-")</f>
        <v>0.61921097770154376</v>
      </c>
      <c r="D25" s="10">
        <f>+IF(('Personas Enjuiciadas'!N25+'Personas Enjuiciadas'!P25)&gt;0,('Personas Enjuiciadas'!D25+'Personas Enjuiciadas'!I25)/('Personas Enjuiciadas'!N25+'Personas Enjuiciadas'!P25),"-")</f>
        <v>0.59523809523809523</v>
      </c>
      <c r="E25" s="10">
        <f>+IF(('Personas Enjuiciadas'!O25+'Personas Enjuiciadas'!Q25)&gt;0,('Personas Enjuiciadas'!E25+'Personas Enjuiciadas'!J25)/('Personas Enjuiciadas'!O25+'Personas Enjuiciadas'!Q25),"-")</f>
        <v>0.71074380165289253</v>
      </c>
    </row>
    <row r="26" spans="2:5" ht="20.100000000000001" customHeight="1" thickBot="1" x14ac:dyDescent="0.25">
      <c r="B26" s="4" t="s">
        <v>8</v>
      </c>
      <c r="C26" s="10">
        <f>+IF('Personas Enjuiciadas'!M26&gt;0,('Personas Enjuiciadas'!D26+'Personas Enjuiciadas'!E26+'Personas Enjuiciadas'!I26+'Personas Enjuiciadas'!J26)/'Personas Enjuiciadas'!M26,"-")</f>
        <v>0.66272189349112431</v>
      </c>
      <c r="D26" s="10">
        <f>+IF(('Personas Enjuiciadas'!N26+'Personas Enjuiciadas'!P26)&gt;0,('Personas Enjuiciadas'!D26+'Personas Enjuiciadas'!I26)/('Personas Enjuiciadas'!N26+'Personas Enjuiciadas'!P26),"-")</f>
        <v>0.66141732283464572</v>
      </c>
      <c r="E26" s="10">
        <f>+IF(('Personas Enjuiciadas'!O26+'Personas Enjuiciadas'!Q26)&gt;0,('Personas Enjuiciadas'!E26+'Personas Enjuiciadas'!J26)/('Personas Enjuiciadas'!O26+'Personas Enjuiciadas'!Q26),"-")</f>
        <v>0.66666666666666663</v>
      </c>
    </row>
    <row r="27" spans="2:5" ht="20.100000000000001" customHeight="1" thickBot="1" x14ac:dyDescent="0.25">
      <c r="B27" s="5" t="s">
        <v>67</v>
      </c>
      <c r="C27" s="10">
        <f>+IF('Personas Enjuiciadas'!M27&gt;0,('Personas Enjuiciadas'!D27+'Personas Enjuiciadas'!E27+'Personas Enjuiciadas'!I27+'Personas Enjuiciadas'!J27)/'Personas Enjuiciadas'!M27,"-")</f>
        <v>0.85074626865671643</v>
      </c>
      <c r="D27" s="10">
        <f>+IF(('Personas Enjuiciadas'!N27+'Personas Enjuiciadas'!P27)&gt;0,('Personas Enjuiciadas'!D27+'Personas Enjuiciadas'!I27)/('Personas Enjuiciadas'!N27+'Personas Enjuiciadas'!P27),"-")</f>
        <v>0.88</v>
      </c>
      <c r="E27" s="10">
        <f>+IF(('Personas Enjuiciadas'!O27+'Personas Enjuiciadas'!Q27)&gt;0,('Personas Enjuiciadas'!E27+'Personas Enjuiciadas'!J27)/('Personas Enjuiciadas'!O27+'Personas Enjuiciadas'!Q27),"-")</f>
        <v>0.76470588235294112</v>
      </c>
    </row>
    <row r="28" spans="2:5" ht="20.100000000000001" customHeight="1" thickBot="1" x14ac:dyDescent="0.25">
      <c r="B28" s="3" t="s">
        <v>68</v>
      </c>
      <c r="C28" s="10">
        <f>+IF('Personas Enjuiciadas'!M28&gt;0,('Personas Enjuiciadas'!D28+'Personas Enjuiciadas'!E28+'Personas Enjuiciadas'!I28+'Personas Enjuiciadas'!J28)/'Personas Enjuiciadas'!M28,"-")</f>
        <v>0.62234042553191493</v>
      </c>
      <c r="D28" s="10">
        <f>+IF(('Personas Enjuiciadas'!N28+'Personas Enjuiciadas'!P28)&gt;0,('Personas Enjuiciadas'!D28+'Personas Enjuiciadas'!I28)/('Personas Enjuiciadas'!N28+'Personas Enjuiciadas'!P28),"-")</f>
        <v>0.62585034013605445</v>
      </c>
      <c r="E28" s="10">
        <f>+IF(('Personas Enjuiciadas'!O28+'Personas Enjuiciadas'!Q28)&gt;0,('Personas Enjuiciadas'!E28+'Personas Enjuiciadas'!J28)/('Personas Enjuiciadas'!O28+'Personas Enjuiciadas'!Q28),"-")</f>
        <v>0.6097560975609756</v>
      </c>
    </row>
    <row r="29" spans="2:5" ht="20.100000000000001" customHeight="1" thickBot="1" x14ac:dyDescent="0.25">
      <c r="B29" s="3" t="s">
        <v>69</v>
      </c>
      <c r="C29" s="10">
        <f>+IF('Personas Enjuiciadas'!M29&gt;0,('Personas Enjuiciadas'!D29+'Personas Enjuiciadas'!E29+'Personas Enjuiciadas'!I29+'Personas Enjuiciadas'!J29)/'Personas Enjuiciadas'!M29,"-")</f>
        <v>0.69863013698630139</v>
      </c>
      <c r="D29" s="10">
        <f>+IF(('Personas Enjuiciadas'!N29+'Personas Enjuiciadas'!P29)&gt;0,('Personas Enjuiciadas'!D29+'Personas Enjuiciadas'!I29)/('Personas Enjuiciadas'!N29+'Personas Enjuiciadas'!P29),"-")</f>
        <v>0.69714285714285718</v>
      </c>
      <c r="E29" s="10">
        <f>+IF(('Personas Enjuiciadas'!O29+'Personas Enjuiciadas'!Q29)&gt;0,('Personas Enjuiciadas'!E29+'Personas Enjuiciadas'!J29)/('Personas Enjuiciadas'!O29+'Personas Enjuiciadas'!Q29),"-")</f>
        <v>0.70454545454545459</v>
      </c>
    </row>
    <row r="30" spans="2:5" ht="20.100000000000001" customHeight="1" thickBot="1" x14ac:dyDescent="0.25">
      <c r="B30" s="3" t="s">
        <v>70</v>
      </c>
      <c r="C30" s="10">
        <f>+IF('Personas Enjuiciadas'!M30&gt;0,('Personas Enjuiciadas'!D30+'Personas Enjuiciadas'!E30+'Personas Enjuiciadas'!I30+'Personas Enjuiciadas'!J30)/'Personas Enjuiciadas'!M30,"-")</f>
        <v>0.8928571428571429</v>
      </c>
      <c r="D30" s="10">
        <f>+IF(('Personas Enjuiciadas'!N30+'Personas Enjuiciadas'!P30)&gt;0,('Personas Enjuiciadas'!D30+'Personas Enjuiciadas'!I30)/('Personas Enjuiciadas'!N30+'Personas Enjuiciadas'!P30),"-")</f>
        <v>0.89583333333333337</v>
      </c>
      <c r="E30" s="10">
        <f>+IF(('Personas Enjuiciadas'!O30+'Personas Enjuiciadas'!Q30)&gt;0,('Personas Enjuiciadas'!E30+'Personas Enjuiciadas'!J30)/('Personas Enjuiciadas'!O30+'Personas Enjuiciadas'!Q30),"-")</f>
        <v>0.875</v>
      </c>
    </row>
    <row r="31" spans="2:5" ht="20.100000000000001" customHeight="1" thickBot="1" x14ac:dyDescent="0.25">
      <c r="B31" s="3" t="s">
        <v>71</v>
      </c>
      <c r="C31" s="10">
        <f>+IF('Personas Enjuiciadas'!M31&gt;0,('Personas Enjuiciadas'!D31+'Personas Enjuiciadas'!E31+'Personas Enjuiciadas'!I31+'Personas Enjuiciadas'!J31)/'Personas Enjuiciadas'!M31,"-")</f>
        <v>0.62962962962962965</v>
      </c>
      <c r="D31" s="10">
        <f>+IF(('Personas Enjuiciadas'!N31+'Personas Enjuiciadas'!P31)&gt;0,('Personas Enjuiciadas'!D31+'Personas Enjuiciadas'!I31)/('Personas Enjuiciadas'!N31+'Personas Enjuiciadas'!P31),"-")</f>
        <v>0.68041237113402064</v>
      </c>
      <c r="E31" s="10">
        <f>+IF(('Personas Enjuiciadas'!O31+'Personas Enjuiciadas'!Q31)&gt;0,('Personas Enjuiciadas'!E31+'Personas Enjuiciadas'!J31)/('Personas Enjuiciadas'!O31+'Personas Enjuiciadas'!Q31),"-")</f>
        <v>0.5</v>
      </c>
    </row>
    <row r="32" spans="2:5" ht="20.100000000000001" customHeight="1" thickBot="1" x14ac:dyDescent="0.25">
      <c r="B32" s="3" t="s">
        <v>72</v>
      </c>
      <c r="C32" s="10">
        <f>+IF('Personas Enjuiciadas'!M32&gt;0,('Personas Enjuiciadas'!D32+'Personas Enjuiciadas'!E32+'Personas Enjuiciadas'!I32+'Personas Enjuiciadas'!J32)/'Personas Enjuiciadas'!M32,"-")</f>
        <v>0.5431034482758621</v>
      </c>
      <c r="D32" s="10">
        <f>+IF(('Personas Enjuiciadas'!N32+'Personas Enjuiciadas'!P32)&gt;0,('Personas Enjuiciadas'!D32+'Personas Enjuiciadas'!I32)/('Personas Enjuiciadas'!N32+'Personas Enjuiciadas'!P32),"-")</f>
        <v>0.53333333333333333</v>
      </c>
      <c r="E32" s="10">
        <f>+IF(('Personas Enjuiciadas'!O32+'Personas Enjuiciadas'!Q32)&gt;0,('Personas Enjuiciadas'!E32+'Personas Enjuiciadas'!J32)/('Personas Enjuiciadas'!O32+'Personas Enjuiciadas'!Q32),"-")</f>
        <v>0.56097560975609762</v>
      </c>
    </row>
    <row r="33" spans="2:5" ht="20.100000000000001" customHeight="1" thickBot="1" x14ac:dyDescent="0.25">
      <c r="B33" s="3" t="s">
        <v>73</v>
      </c>
      <c r="C33" s="10">
        <f>+IF('Personas Enjuiciadas'!M33&gt;0,('Personas Enjuiciadas'!D33+'Personas Enjuiciadas'!E33+'Personas Enjuiciadas'!I33+'Personas Enjuiciadas'!J33)/'Personas Enjuiciadas'!M33,"-")</f>
        <v>0.64814814814814814</v>
      </c>
      <c r="D33" s="10">
        <f>+IF(('Personas Enjuiciadas'!N33+'Personas Enjuiciadas'!P33)&gt;0,('Personas Enjuiciadas'!D33+'Personas Enjuiciadas'!I33)/('Personas Enjuiciadas'!N33+'Personas Enjuiciadas'!P33),"-")</f>
        <v>0.6333333333333333</v>
      </c>
      <c r="E33" s="10">
        <f>+IF(('Personas Enjuiciadas'!O33+'Personas Enjuiciadas'!Q33)&gt;0,('Personas Enjuiciadas'!E33+'Personas Enjuiciadas'!J33)/('Personas Enjuiciadas'!O33+'Personas Enjuiciadas'!Q33),"-")</f>
        <v>0.66666666666666663</v>
      </c>
    </row>
    <row r="34" spans="2:5" ht="20.100000000000001" customHeight="1" thickBot="1" x14ac:dyDescent="0.25">
      <c r="B34" s="3" t="s">
        <v>74</v>
      </c>
      <c r="C34" s="10">
        <f>+IF('Personas Enjuiciadas'!M34&gt;0,('Personas Enjuiciadas'!D34+'Personas Enjuiciadas'!E34+'Personas Enjuiciadas'!I34+'Personas Enjuiciadas'!J34)/'Personas Enjuiciadas'!M34,"-")</f>
        <v>0.7142857142857143</v>
      </c>
      <c r="D34" s="10">
        <f>+IF(('Personas Enjuiciadas'!N34+'Personas Enjuiciadas'!P34)&gt;0,('Personas Enjuiciadas'!D34+'Personas Enjuiciadas'!I34)/('Personas Enjuiciadas'!N34+'Personas Enjuiciadas'!P34),"-")</f>
        <v>0.71478873239436624</v>
      </c>
      <c r="E34" s="10">
        <f>+IF(('Personas Enjuiciadas'!O34+'Personas Enjuiciadas'!Q34)&gt;0,('Personas Enjuiciadas'!E34+'Personas Enjuiciadas'!J34)/('Personas Enjuiciadas'!O34+'Personas Enjuiciadas'!Q34),"-")</f>
        <v>0.71287128712871284</v>
      </c>
    </row>
    <row r="35" spans="2:5" ht="20.100000000000001" customHeight="1" thickBot="1" x14ac:dyDescent="0.25">
      <c r="B35" s="3" t="s">
        <v>75</v>
      </c>
      <c r="C35" s="10">
        <f>+IF('Personas Enjuiciadas'!M35&gt;0,('Personas Enjuiciadas'!D35+'Personas Enjuiciadas'!E35+'Personas Enjuiciadas'!I35+'Personas Enjuiciadas'!J35)/'Personas Enjuiciadas'!M35,"-")</f>
        <v>0.68571428571428572</v>
      </c>
      <c r="D35" s="10">
        <f>+IF(('Personas Enjuiciadas'!N35+'Personas Enjuiciadas'!P35)&gt;0,('Personas Enjuiciadas'!D35+'Personas Enjuiciadas'!I35)/('Personas Enjuiciadas'!N35+'Personas Enjuiciadas'!P35),"-")</f>
        <v>0.69565217391304346</v>
      </c>
      <c r="E35" s="10">
        <f>+IF(('Personas Enjuiciadas'!O35+'Personas Enjuiciadas'!Q35)&gt;0,('Personas Enjuiciadas'!E35+'Personas Enjuiciadas'!J35)/('Personas Enjuiciadas'!O35+'Personas Enjuiciadas'!Q35),"-")</f>
        <v>0.66666666666666663</v>
      </c>
    </row>
    <row r="36" spans="2:5" ht="20.100000000000001" customHeight="1" thickBot="1" x14ac:dyDescent="0.25">
      <c r="B36" s="3" t="s">
        <v>76</v>
      </c>
      <c r="C36" s="10">
        <f>+IF('Personas Enjuiciadas'!M36&gt;0,('Personas Enjuiciadas'!D36+'Personas Enjuiciadas'!E36+'Personas Enjuiciadas'!I36+'Personas Enjuiciadas'!J36)/'Personas Enjuiciadas'!M36,"-")</f>
        <v>0.68301886792452826</v>
      </c>
      <c r="D36" s="10">
        <f>+IF(('Personas Enjuiciadas'!N36+'Personas Enjuiciadas'!P36)&gt;0,('Personas Enjuiciadas'!D36+'Personas Enjuiciadas'!I36)/('Personas Enjuiciadas'!N36+'Personas Enjuiciadas'!P36),"-")</f>
        <v>0.68341708542713564</v>
      </c>
      <c r="E36" s="10">
        <f>+IF(('Personas Enjuiciadas'!O36+'Personas Enjuiciadas'!Q36)&gt;0,('Personas Enjuiciadas'!E36+'Personas Enjuiciadas'!J36)/('Personas Enjuiciadas'!O36+'Personas Enjuiciadas'!Q36),"-")</f>
        <v>0.68181818181818177</v>
      </c>
    </row>
    <row r="37" spans="2:5" ht="20.100000000000001" customHeight="1" thickBot="1" x14ac:dyDescent="0.25">
      <c r="B37" s="3" t="s">
        <v>77</v>
      </c>
      <c r="C37" s="10">
        <f>+IF('Personas Enjuiciadas'!M37&gt;0,('Personas Enjuiciadas'!D37+'Personas Enjuiciadas'!E37+'Personas Enjuiciadas'!I37+'Personas Enjuiciadas'!J37)/'Personas Enjuiciadas'!M37,"-")</f>
        <v>0.76949152542372878</v>
      </c>
      <c r="D37" s="10">
        <f>+IF(('Personas Enjuiciadas'!N37+'Personas Enjuiciadas'!P37)&gt;0,('Personas Enjuiciadas'!D37+'Personas Enjuiciadas'!I37)/('Personas Enjuiciadas'!N37+'Personas Enjuiciadas'!P37),"-")</f>
        <v>0.59677419354838712</v>
      </c>
      <c r="E37" s="10">
        <f>+IF(('Personas Enjuiciadas'!O37+'Personas Enjuiciadas'!Q37)&gt;0,('Personas Enjuiciadas'!E37+'Personas Enjuiciadas'!J37)/('Personas Enjuiciadas'!O37+'Personas Enjuiciadas'!Q37),"-")</f>
        <v>0.89473684210526316</v>
      </c>
    </row>
    <row r="38" spans="2:5" ht="20.100000000000001" customHeight="1" thickBot="1" x14ac:dyDescent="0.25">
      <c r="B38" s="3" t="s">
        <v>78</v>
      </c>
      <c r="C38" s="10">
        <f>+IF('Personas Enjuiciadas'!M38&gt;0,('Personas Enjuiciadas'!D38+'Personas Enjuiciadas'!E38+'Personas Enjuiciadas'!I38+'Personas Enjuiciadas'!J38)/'Personas Enjuiciadas'!M38,"-")</f>
        <v>0.52222222222222225</v>
      </c>
      <c r="D38" s="10">
        <f>+IF(('Personas Enjuiciadas'!N38+'Personas Enjuiciadas'!P38)&gt;0,('Personas Enjuiciadas'!D38+'Personas Enjuiciadas'!I38)/('Personas Enjuiciadas'!N38+'Personas Enjuiciadas'!P38),"-")</f>
        <v>0.5357142857142857</v>
      </c>
      <c r="E38" s="10">
        <f>+IF(('Personas Enjuiciadas'!O38+'Personas Enjuiciadas'!Q38)&gt;0,('Personas Enjuiciadas'!E38+'Personas Enjuiciadas'!J38)/('Personas Enjuiciadas'!O38+'Personas Enjuiciadas'!Q38),"-")</f>
        <v>0.5</v>
      </c>
    </row>
    <row r="39" spans="2:5" ht="20.100000000000001" customHeight="1" thickBot="1" x14ac:dyDescent="0.25">
      <c r="B39" s="3" t="s">
        <v>79</v>
      </c>
      <c r="C39" s="10">
        <f>+IF('Personas Enjuiciadas'!M39&gt;0,('Personas Enjuiciadas'!D39+'Personas Enjuiciadas'!E39+'Personas Enjuiciadas'!I39+'Personas Enjuiciadas'!J39)/'Personas Enjuiciadas'!M39,"-")</f>
        <v>0.74736842105263157</v>
      </c>
      <c r="D39" s="10">
        <f>+IF(('Personas Enjuiciadas'!N39+'Personas Enjuiciadas'!P39)&gt;0,('Personas Enjuiciadas'!D39+'Personas Enjuiciadas'!I39)/('Personas Enjuiciadas'!N39+'Personas Enjuiciadas'!P39),"-")</f>
        <v>0.7678571428571429</v>
      </c>
      <c r="E39" s="10">
        <f>+IF(('Personas Enjuiciadas'!O39+'Personas Enjuiciadas'!Q39)&gt;0,('Personas Enjuiciadas'!E39+'Personas Enjuiciadas'!J39)/('Personas Enjuiciadas'!O39+'Personas Enjuiciadas'!Q39),"-")</f>
        <v>0.71794871794871795</v>
      </c>
    </row>
    <row r="40" spans="2:5" ht="20.100000000000001" customHeight="1" thickBot="1" x14ac:dyDescent="0.25">
      <c r="B40" s="3" t="s">
        <v>80</v>
      </c>
      <c r="C40" s="10">
        <f>+IF('Personas Enjuiciadas'!M40&gt;0,('Personas Enjuiciadas'!D40+'Personas Enjuiciadas'!E40+'Personas Enjuiciadas'!I40+'Personas Enjuiciadas'!J40)/'Personas Enjuiciadas'!M40,"-")</f>
        <v>0.53307392996108949</v>
      </c>
      <c r="D40" s="10">
        <f>+IF(('Personas Enjuiciadas'!N40+'Personas Enjuiciadas'!P40)&gt;0,('Personas Enjuiciadas'!D40+'Personas Enjuiciadas'!I40)/('Personas Enjuiciadas'!N40+'Personas Enjuiciadas'!P40),"-")</f>
        <v>0.53886010362694303</v>
      </c>
      <c r="E40" s="10">
        <f>+IF(('Personas Enjuiciadas'!O40+'Personas Enjuiciadas'!Q40)&gt;0,('Personas Enjuiciadas'!E40+'Personas Enjuiciadas'!J40)/('Personas Enjuiciadas'!O40+'Personas Enjuiciadas'!Q40),"-")</f>
        <v>0.515625</v>
      </c>
    </row>
    <row r="41" spans="2:5" ht="20.100000000000001" customHeight="1" thickBot="1" x14ac:dyDescent="0.25">
      <c r="B41" s="3" t="s">
        <v>81</v>
      </c>
      <c r="C41" s="10">
        <f>+IF('Personas Enjuiciadas'!M41&gt;0,('Personas Enjuiciadas'!D41+'Personas Enjuiciadas'!E41+'Personas Enjuiciadas'!I41+'Personas Enjuiciadas'!J41)/'Personas Enjuiciadas'!M41,"-")</f>
        <v>0.64580873671782768</v>
      </c>
      <c r="D41" s="10">
        <f>+IF(('Personas Enjuiciadas'!N41+'Personas Enjuiciadas'!P41)&gt;0,('Personas Enjuiciadas'!D41+'Personas Enjuiciadas'!I41)/('Personas Enjuiciadas'!N41+'Personas Enjuiciadas'!P41),"-")</f>
        <v>0.63401639344262295</v>
      </c>
      <c r="E41" s="10">
        <f>+IF(('Personas Enjuiciadas'!O41+'Personas Enjuiciadas'!Q41)&gt;0,('Personas Enjuiciadas'!E41+'Personas Enjuiciadas'!J41)/('Personas Enjuiciadas'!O41+'Personas Enjuiciadas'!Q41),"-")</f>
        <v>0.66183844011142057</v>
      </c>
    </row>
    <row r="42" spans="2:5" ht="20.100000000000001" customHeight="1" thickBot="1" x14ac:dyDescent="0.25">
      <c r="B42" s="3" t="s">
        <v>82</v>
      </c>
      <c r="C42" s="10">
        <f>+IF('Personas Enjuiciadas'!M42&gt;0,('Personas Enjuiciadas'!D42+'Personas Enjuiciadas'!E42+'Personas Enjuiciadas'!I42+'Personas Enjuiciadas'!J42)/'Personas Enjuiciadas'!M42,"-")</f>
        <v>0.54529616724738672</v>
      </c>
      <c r="D42" s="10">
        <f>+IF(('Personas Enjuiciadas'!N42+'Personas Enjuiciadas'!P42)&gt;0,('Personas Enjuiciadas'!D42+'Personas Enjuiciadas'!I42)/('Personas Enjuiciadas'!N42+'Personas Enjuiciadas'!P42),"-")</f>
        <v>0.5252808988764045</v>
      </c>
      <c r="E42" s="10">
        <f>+IF(('Personas Enjuiciadas'!O42+'Personas Enjuiciadas'!Q42)&gt;0,('Personas Enjuiciadas'!E42+'Personas Enjuiciadas'!J42)/('Personas Enjuiciadas'!O42+'Personas Enjuiciadas'!Q42),"-")</f>
        <v>0.57798165137614677</v>
      </c>
    </row>
    <row r="43" spans="2:5" ht="20.100000000000001" customHeight="1" thickBot="1" x14ac:dyDescent="0.25">
      <c r="B43" s="3" t="s">
        <v>83</v>
      </c>
      <c r="C43" s="10">
        <f>+IF('Personas Enjuiciadas'!M43&gt;0,('Personas Enjuiciadas'!D43+'Personas Enjuiciadas'!E43+'Personas Enjuiciadas'!I43+'Personas Enjuiciadas'!J43)/'Personas Enjuiciadas'!M43,"-")</f>
        <v>0.625</v>
      </c>
      <c r="D43" s="10">
        <f>+IF(('Personas Enjuiciadas'!N43+'Personas Enjuiciadas'!P43)&gt;0,('Personas Enjuiciadas'!D43+'Personas Enjuiciadas'!I43)/('Personas Enjuiciadas'!N43+'Personas Enjuiciadas'!P43),"-")</f>
        <v>0.59055118110236215</v>
      </c>
      <c r="E43" s="10">
        <f>+IF(('Personas Enjuiciadas'!O43+'Personas Enjuiciadas'!Q43)&gt;0,('Personas Enjuiciadas'!E43+'Personas Enjuiciadas'!J43)/('Personas Enjuiciadas'!O43+'Personas Enjuiciadas'!Q43),"-")</f>
        <v>0.66666666666666663</v>
      </c>
    </row>
    <row r="44" spans="2:5" ht="20.100000000000001" customHeight="1" thickBot="1" x14ac:dyDescent="0.25">
      <c r="B44" s="3" t="s">
        <v>84</v>
      </c>
      <c r="C44" s="10">
        <f>+IF('Personas Enjuiciadas'!M44&gt;0,('Personas Enjuiciadas'!D44+'Personas Enjuiciadas'!E44+'Personas Enjuiciadas'!I44+'Personas Enjuiciadas'!J44)/'Personas Enjuiciadas'!M44,"-")</f>
        <v>0.41105121293800539</v>
      </c>
      <c r="D44" s="10">
        <f>+IF(('Personas Enjuiciadas'!N44+'Personas Enjuiciadas'!P44)&gt;0,('Personas Enjuiciadas'!D44+'Personas Enjuiciadas'!I44)/('Personas Enjuiciadas'!N44+'Personas Enjuiciadas'!P44),"-")</f>
        <v>0.35632183908045978</v>
      </c>
      <c r="E44" s="10">
        <f>+IF(('Personas Enjuiciadas'!O44+'Personas Enjuiciadas'!Q44)&gt;0,('Personas Enjuiciadas'!E44+'Personas Enjuiciadas'!J44)/('Personas Enjuiciadas'!O44+'Personas Enjuiciadas'!Q44),"-")</f>
        <v>0.54090909090909089</v>
      </c>
    </row>
    <row r="45" spans="2:5" ht="20.100000000000001" customHeight="1" thickBot="1" x14ac:dyDescent="0.25">
      <c r="B45" s="3" t="s">
        <v>85</v>
      </c>
      <c r="C45" s="10">
        <f>+IF('Personas Enjuiciadas'!M45&gt;0,('Personas Enjuiciadas'!D45+'Personas Enjuiciadas'!E45+'Personas Enjuiciadas'!I45+'Personas Enjuiciadas'!J45)/'Personas Enjuiciadas'!M45,"-")</f>
        <v>0.56734207389749702</v>
      </c>
      <c r="D45" s="10">
        <f>+IF(('Personas Enjuiciadas'!N45+'Personas Enjuiciadas'!P45)&gt;0,('Personas Enjuiciadas'!D45+'Personas Enjuiciadas'!I45)/('Personas Enjuiciadas'!N45+'Personas Enjuiciadas'!P45),"-")</f>
        <v>0.54822335025380708</v>
      </c>
      <c r="E45" s="10">
        <f>+IF(('Personas Enjuiciadas'!O45+'Personas Enjuiciadas'!Q45)&gt;0,('Personas Enjuiciadas'!E45+'Personas Enjuiciadas'!J45)/('Personas Enjuiciadas'!O45+'Personas Enjuiciadas'!Q45),"-")</f>
        <v>0.59451659451659455</v>
      </c>
    </row>
    <row r="46" spans="2:5" ht="20.100000000000001" customHeight="1" thickBot="1" x14ac:dyDescent="0.25">
      <c r="B46" s="3" t="s">
        <v>86</v>
      </c>
      <c r="C46" s="10">
        <f>+IF('Personas Enjuiciadas'!M46&gt;0,('Personas Enjuiciadas'!D46+'Personas Enjuiciadas'!E46+'Personas Enjuiciadas'!I46+'Personas Enjuiciadas'!J46)/'Personas Enjuiciadas'!M46,"-")</f>
        <v>0.70135746606334837</v>
      </c>
      <c r="D46" s="10">
        <f>+IF(('Personas Enjuiciadas'!N46+'Personas Enjuiciadas'!P46)&gt;0,('Personas Enjuiciadas'!D46+'Personas Enjuiciadas'!I46)/('Personas Enjuiciadas'!N46+'Personas Enjuiciadas'!P46),"-")</f>
        <v>0.70034843205574915</v>
      </c>
      <c r="E46" s="10">
        <f>+IF(('Personas Enjuiciadas'!O46+'Personas Enjuiciadas'!Q46)&gt;0,('Personas Enjuiciadas'!E46+'Personas Enjuiciadas'!J46)/('Personas Enjuiciadas'!O46+'Personas Enjuiciadas'!Q46),"-")</f>
        <v>0.70322580645161292</v>
      </c>
    </row>
    <row r="47" spans="2:5" ht="20.100000000000001" customHeight="1" thickBot="1" x14ac:dyDescent="0.25">
      <c r="B47" s="3" t="s">
        <v>87</v>
      </c>
      <c r="C47" s="10">
        <f>+IF('Personas Enjuiciadas'!M47&gt;0,('Personas Enjuiciadas'!D47+'Personas Enjuiciadas'!E47+'Personas Enjuiciadas'!I47+'Personas Enjuiciadas'!J47)/'Personas Enjuiciadas'!M47,"-")</f>
        <v>0.75692840646651272</v>
      </c>
      <c r="D47" s="10">
        <f>+IF(('Personas Enjuiciadas'!N47+'Personas Enjuiciadas'!P47)&gt;0,('Personas Enjuiciadas'!D47+'Personas Enjuiciadas'!I47)/('Personas Enjuiciadas'!N47+'Personas Enjuiciadas'!P47),"-")</f>
        <v>0.74489795918367352</v>
      </c>
      <c r="E47" s="10">
        <f>+IF(('Personas Enjuiciadas'!O47+'Personas Enjuiciadas'!Q47)&gt;0,('Personas Enjuiciadas'!E47+'Personas Enjuiciadas'!J47)/('Personas Enjuiciadas'!O47+'Personas Enjuiciadas'!Q47),"-")</f>
        <v>0.79039301310043664</v>
      </c>
    </row>
    <row r="48" spans="2:5" ht="20.100000000000001" customHeight="1" thickBot="1" x14ac:dyDescent="0.25">
      <c r="B48" s="3" t="s">
        <v>88</v>
      </c>
      <c r="C48" s="10">
        <f>+IF('Personas Enjuiciadas'!M48&gt;0,('Personas Enjuiciadas'!D48+'Personas Enjuiciadas'!E48+'Personas Enjuiciadas'!I48+'Personas Enjuiciadas'!J48)/'Personas Enjuiciadas'!M48,"-")</f>
        <v>0.91363636363636369</v>
      </c>
      <c r="D48" s="10">
        <f>+IF(('Personas Enjuiciadas'!N48+'Personas Enjuiciadas'!P48)&gt;0,('Personas Enjuiciadas'!D48+'Personas Enjuiciadas'!I48)/('Personas Enjuiciadas'!N48+'Personas Enjuiciadas'!P48),"-")</f>
        <v>0.90960451977401124</v>
      </c>
      <c r="E48" s="10">
        <f>+IF(('Personas Enjuiciadas'!O48+'Personas Enjuiciadas'!Q48)&gt;0,('Personas Enjuiciadas'!E48+'Personas Enjuiciadas'!J48)/('Personas Enjuiciadas'!O48+'Personas Enjuiciadas'!Q48),"-")</f>
        <v>0.93023255813953487</v>
      </c>
    </row>
    <row r="49" spans="2:5" ht="20.100000000000001" customHeight="1" thickBot="1" x14ac:dyDescent="0.25">
      <c r="B49" s="3" t="s">
        <v>89</v>
      </c>
      <c r="C49" s="10">
        <f>+IF('Personas Enjuiciadas'!M49&gt;0,('Personas Enjuiciadas'!D49+'Personas Enjuiciadas'!E49+'Personas Enjuiciadas'!I49+'Personas Enjuiciadas'!J49)/'Personas Enjuiciadas'!M49,"-")</f>
        <v>0.8341463414634146</v>
      </c>
      <c r="D49" s="10">
        <f>+IF(('Personas Enjuiciadas'!N49+'Personas Enjuiciadas'!P49)&gt;0,('Personas Enjuiciadas'!D49+'Personas Enjuiciadas'!I49)/('Personas Enjuiciadas'!N49+'Personas Enjuiciadas'!P49),"-")</f>
        <v>0.85263157894736841</v>
      </c>
      <c r="E49" s="10">
        <f>+IF(('Personas Enjuiciadas'!O49+'Personas Enjuiciadas'!Q49)&gt;0,('Personas Enjuiciadas'!E49+'Personas Enjuiciadas'!J49)/('Personas Enjuiciadas'!O49+'Personas Enjuiciadas'!Q49),"-")</f>
        <v>0.6</v>
      </c>
    </row>
    <row r="50" spans="2:5" ht="20.100000000000001" customHeight="1" thickBot="1" x14ac:dyDescent="0.25">
      <c r="B50" s="3" t="s">
        <v>90</v>
      </c>
      <c r="C50" s="10">
        <f>+IF('Personas Enjuiciadas'!M50&gt;0,('Personas Enjuiciadas'!D50+'Personas Enjuiciadas'!E50+'Personas Enjuiciadas'!I50+'Personas Enjuiciadas'!J50)/'Personas Enjuiciadas'!M50,"-")</f>
        <v>0.81318681318681318</v>
      </c>
      <c r="D50" s="10">
        <f>+IF(('Personas Enjuiciadas'!N50+'Personas Enjuiciadas'!P50)&gt;0,('Personas Enjuiciadas'!D50+'Personas Enjuiciadas'!I50)/('Personas Enjuiciadas'!N50+'Personas Enjuiciadas'!P50),"-")</f>
        <v>0.81705150976909413</v>
      </c>
      <c r="E50" s="10">
        <f>+IF(('Personas Enjuiciadas'!O50+'Personas Enjuiciadas'!Q50)&gt;0,('Personas Enjuiciadas'!E50+'Personas Enjuiciadas'!J50)/('Personas Enjuiciadas'!O50+'Personas Enjuiciadas'!Q50),"-")</f>
        <v>0.78378378378378377</v>
      </c>
    </row>
    <row r="51" spans="2:5" ht="20.100000000000001" customHeight="1" thickBot="1" x14ac:dyDescent="0.25">
      <c r="B51" s="3" t="s">
        <v>91</v>
      </c>
      <c r="C51" s="10">
        <f>+IF('Personas Enjuiciadas'!M51&gt;0,('Personas Enjuiciadas'!D51+'Personas Enjuiciadas'!E51+'Personas Enjuiciadas'!I51+'Personas Enjuiciadas'!J51)/'Personas Enjuiciadas'!M51,"-")</f>
        <v>0.75373134328358204</v>
      </c>
      <c r="D51" s="10">
        <f>+IF(('Personas Enjuiciadas'!N51+'Personas Enjuiciadas'!P51)&gt;0,('Personas Enjuiciadas'!D51+'Personas Enjuiciadas'!I51)/('Personas Enjuiciadas'!N51+'Personas Enjuiciadas'!P51),"-")</f>
        <v>0.75</v>
      </c>
      <c r="E51" s="10">
        <f>+IF(('Personas Enjuiciadas'!O51+'Personas Enjuiciadas'!Q51)&gt;0,('Personas Enjuiciadas'!E51+'Personas Enjuiciadas'!J51)/('Personas Enjuiciadas'!O51+'Personas Enjuiciadas'!Q51),"-")</f>
        <v>0.77777777777777779</v>
      </c>
    </row>
    <row r="52" spans="2:5" ht="20.100000000000001" customHeight="1" thickBot="1" x14ac:dyDescent="0.25">
      <c r="B52" s="3" t="s">
        <v>92</v>
      </c>
      <c r="C52" s="10">
        <f>+IF('Personas Enjuiciadas'!M52&gt;0,('Personas Enjuiciadas'!D52+'Personas Enjuiciadas'!E52+'Personas Enjuiciadas'!I52+'Personas Enjuiciadas'!J52)/'Personas Enjuiciadas'!M52,"-")</f>
        <v>0.69930069930069927</v>
      </c>
      <c r="D52" s="10">
        <f>+IF(('Personas Enjuiciadas'!N52+'Personas Enjuiciadas'!P52)&gt;0,('Personas Enjuiciadas'!D52+'Personas Enjuiciadas'!I52)/('Personas Enjuiciadas'!N52+'Personas Enjuiciadas'!P52),"-")</f>
        <v>0.68817204301075274</v>
      </c>
      <c r="E52" s="10">
        <f>+IF(('Personas Enjuiciadas'!O52+'Personas Enjuiciadas'!Q52)&gt;0,('Personas Enjuiciadas'!E52+'Personas Enjuiciadas'!J52)/('Personas Enjuiciadas'!O52+'Personas Enjuiciadas'!Q52),"-")</f>
        <v>0.72</v>
      </c>
    </row>
    <row r="53" spans="2:5" ht="20.100000000000001" customHeight="1" thickBot="1" x14ac:dyDescent="0.25">
      <c r="B53" s="3" t="s">
        <v>93</v>
      </c>
      <c r="C53" s="10">
        <f>+IF('Personas Enjuiciadas'!M53&gt;0,('Personas Enjuiciadas'!D53+'Personas Enjuiciadas'!E53+'Personas Enjuiciadas'!I53+'Personas Enjuiciadas'!J53)/'Personas Enjuiciadas'!M53,"-")</f>
        <v>0.76923076923076927</v>
      </c>
      <c r="D53" s="10">
        <f>+IF(('Personas Enjuiciadas'!N53+'Personas Enjuiciadas'!P53)&gt;0,('Personas Enjuiciadas'!D53+'Personas Enjuiciadas'!I53)/('Personas Enjuiciadas'!N53+'Personas Enjuiciadas'!P53),"-")</f>
        <v>0.7588424437299035</v>
      </c>
      <c r="E53" s="10">
        <f>+IF(('Personas Enjuiciadas'!O53+'Personas Enjuiciadas'!Q53)&gt;0,('Personas Enjuiciadas'!E53+'Personas Enjuiciadas'!J53)/('Personas Enjuiciadas'!O53+'Personas Enjuiciadas'!Q53),"-")</f>
        <v>0.88888888888888884</v>
      </c>
    </row>
    <row r="54" spans="2:5" ht="20.100000000000001" customHeight="1" thickBot="1" x14ac:dyDescent="0.25">
      <c r="B54" s="3" t="s">
        <v>9</v>
      </c>
      <c r="C54" s="10">
        <f>+IF('Personas Enjuiciadas'!M54&gt;0,('Personas Enjuiciadas'!D54+'Personas Enjuiciadas'!E54+'Personas Enjuiciadas'!I54+'Personas Enjuiciadas'!J54)/'Personas Enjuiciadas'!M54,"-")</f>
        <v>0.64597203728362185</v>
      </c>
      <c r="D54" s="10">
        <f>+IF(('Personas Enjuiciadas'!N54+'Personas Enjuiciadas'!P54)&gt;0,('Personas Enjuiciadas'!D54+'Personas Enjuiciadas'!I54)/('Personas Enjuiciadas'!N54+'Personas Enjuiciadas'!P54),"-")</f>
        <v>0.64268798105387803</v>
      </c>
      <c r="E54" s="10">
        <f>+IF(('Personas Enjuiciadas'!O54+'Personas Enjuiciadas'!Q54)&gt;0,('Personas Enjuiciadas'!E54+'Personas Enjuiciadas'!J54)/('Personas Enjuiciadas'!O54+'Personas Enjuiciadas'!Q54),"-")</f>
        <v>0.65019011406844107</v>
      </c>
    </row>
    <row r="55" spans="2:5" ht="20.100000000000001" customHeight="1" thickBot="1" x14ac:dyDescent="0.25">
      <c r="B55" s="3" t="s">
        <v>10</v>
      </c>
      <c r="C55" s="10">
        <f>+IF('Personas Enjuiciadas'!M55&gt;0,('Personas Enjuiciadas'!D55+'Personas Enjuiciadas'!E55+'Personas Enjuiciadas'!I55+'Personas Enjuiciadas'!J55)/'Personas Enjuiciadas'!M55,"-")</f>
        <v>0.70720188902007086</v>
      </c>
      <c r="D55" s="10">
        <f>+IF(('Personas Enjuiciadas'!N55+'Personas Enjuiciadas'!P55)&gt;0,('Personas Enjuiciadas'!D55+'Personas Enjuiciadas'!I55)/('Personas Enjuiciadas'!N55+'Personas Enjuiciadas'!P55),"-")</f>
        <v>0.70526315789473681</v>
      </c>
      <c r="E55" s="10">
        <f>+IF(('Personas Enjuiciadas'!O55+'Personas Enjuiciadas'!Q55)&gt;0,('Personas Enjuiciadas'!E55+'Personas Enjuiciadas'!J55)/('Personas Enjuiciadas'!O55+'Personas Enjuiciadas'!Q55),"-")</f>
        <v>0.70967741935483875</v>
      </c>
    </row>
    <row r="56" spans="2:5" ht="20.100000000000001" customHeight="1" thickBot="1" x14ac:dyDescent="0.25">
      <c r="B56" s="3" t="s">
        <v>11</v>
      </c>
      <c r="C56" s="10">
        <f>+IF('Personas Enjuiciadas'!M56&gt;0,('Personas Enjuiciadas'!D56+'Personas Enjuiciadas'!E56+'Personas Enjuiciadas'!I56+'Personas Enjuiciadas'!J56)/'Personas Enjuiciadas'!M56,"-")</f>
        <v>0.8651162790697674</v>
      </c>
      <c r="D56" s="10">
        <f>+IF(('Personas Enjuiciadas'!N56+'Personas Enjuiciadas'!P56)&gt;0,('Personas Enjuiciadas'!D56+'Personas Enjuiciadas'!I56)/('Personas Enjuiciadas'!N56+'Personas Enjuiciadas'!P56),"-")</f>
        <v>0.8663967611336032</v>
      </c>
      <c r="E56" s="10">
        <f>+IF(('Personas Enjuiciadas'!O56+'Personas Enjuiciadas'!Q56)&gt;0,('Personas Enjuiciadas'!E56+'Personas Enjuiciadas'!J56)/('Personas Enjuiciadas'!O56+'Personas Enjuiciadas'!Q56),"-")</f>
        <v>0.86338797814207646</v>
      </c>
    </row>
    <row r="57" spans="2:5" ht="20.100000000000001" customHeight="1" thickBot="1" x14ac:dyDescent="0.25">
      <c r="B57" s="3" t="s">
        <v>94</v>
      </c>
      <c r="C57" s="10">
        <f>+IF('Personas Enjuiciadas'!M57&gt;0,('Personas Enjuiciadas'!D57+'Personas Enjuiciadas'!E57+'Personas Enjuiciadas'!I57+'Personas Enjuiciadas'!J57)/'Personas Enjuiciadas'!M57,"-")</f>
        <v>0.86178861788617889</v>
      </c>
      <c r="D57" s="10">
        <f>+IF(('Personas Enjuiciadas'!N57+'Personas Enjuiciadas'!P57)&gt;0,('Personas Enjuiciadas'!D57+'Personas Enjuiciadas'!I57)/('Personas Enjuiciadas'!N57+'Personas Enjuiciadas'!P57),"-")</f>
        <v>0.82733812949640284</v>
      </c>
      <c r="E57" s="10">
        <f>+IF(('Personas Enjuiciadas'!O57+'Personas Enjuiciadas'!Q57)&gt;0,('Personas Enjuiciadas'!E57+'Personas Enjuiciadas'!J57)/('Personas Enjuiciadas'!O57+'Personas Enjuiciadas'!Q57),"-")</f>
        <v>0.90654205607476634</v>
      </c>
    </row>
    <row r="58" spans="2:5" ht="20.100000000000001" customHeight="1" thickBot="1" x14ac:dyDescent="0.25">
      <c r="B58" s="3" t="s">
        <v>95</v>
      </c>
      <c r="C58" s="10">
        <f>+IF('Personas Enjuiciadas'!M58&gt;0,('Personas Enjuiciadas'!D58+'Personas Enjuiciadas'!E58+'Personas Enjuiciadas'!I58+'Personas Enjuiciadas'!J58)/'Personas Enjuiciadas'!M58,"-")</f>
        <v>0.82269503546099287</v>
      </c>
      <c r="D58" s="10">
        <f>+IF(('Personas Enjuiciadas'!N58+'Personas Enjuiciadas'!P58)&gt;0,('Personas Enjuiciadas'!D58+'Personas Enjuiciadas'!I58)/('Personas Enjuiciadas'!N58+'Personas Enjuiciadas'!P58),"-")</f>
        <v>0.80794701986754969</v>
      </c>
      <c r="E58" s="10">
        <f>+IF(('Personas Enjuiciadas'!O58+'Personas Enjuiciadas'!Q58)&gt;0,('Personas Enjuiciadas'!E58+'Personas Enjuiciadas'!J58)/('Personas Enjuiciadas'!O58+'Personas Enjuiciadas'!Q58),"-")</f>
        <v>0.83969465648854957</v>
      </c>
    </row>
    <row r="59" spans="2:5" ht="20.100000000000001" customHeight="1" thickBot="1" x14ac:dyDescent="0.25">
      <c r="B59" s="3" t="s">
        <v>96</v>
      </c>
      <c r="C59" s="10">
        <f>+IF('Personas Enjuiciadas'!M59&gt;0,('Personas Enjuiciadas'!D59+'Personas Enjuiciadas'!E59+'Personas Enjuiciadas'!I59+'Personas Enjuiciadas'!J59)/'Personas Enjuiciadas'!M59,"-")</f>
        <v>0.67901234567901236</v>
      </c>
      <c r="D59" s="10">
        <f>+IF(('Personas Enjuiciadas'!N59+'Personas Enjuiciadas'!P59)&gt;0,('Personas Enjuiciadas'!D59+'Personas Enjuiciadas'!I59)/('Personas Enjuiciadas'!N59+'Personas Enjuiciadas'!P59),"-")</f>
        <v>0.7018779342723005</v>
      </c>
      <c r="E59" s="10">
        <f>+IF(('Personas Enjuiciadas'!O59+'Personas Enjuiciadas'!Q59)&gt;0,('Personas Enjuiciadas'!E59+'Personas Enjuiciadas'!J59)/('Personas Enjuiciadas'!O59+'Personas Enjuiciadas'!Q59),"-")</f>
        <v>0.64686468646864681</v>
      </c>
    </row>
    <row r="60" spans="2:5" ht="20.100000000000001" customHeight="1" thickBot="1" x14ac:dyDescent="0.25">
      <c r="B60" s="3" t="s">
        <v>12</v>
      </c>
      <c r="C60" s="10">
        <f>+IF('Personas Enjuiciadas'!M60&gt;0,('Personas Enjuiciadas'!D60+'Personas Enjuiciadas'!E60+'Personas Enjuiciadas'!I60+'Personas Enjuiciadas'!J60)/'Personas Enjuiciadas'!M60,"-")</f>
        <v>0.71532846715328469</v>
      </c>
      <c r="D60" s="10">
        <f>+IF(('Personas Enjuiciadas'!N60+'Personas Enjuiciadas'!P60)&gt;0,('Personas Enjuiciadas'!D60+'Personas Enjuiciadas'!I60)/('Personas Enjuiciadas'!N60+'Personas Enjuiciadas'!P60),"-")</f>
        <v>0.69135802469135799</v>
      </c>
      <c r="E60" s="10">
        <f>+IF(('Personas Enjuiciadas'!O60+'Personas Enjuiciadas'!Q60)&gt;0,('Personas Enjuiciadas'!E60+'Personas Enjuiciadas'!J60)/('Personas Enjuiciadas'!O60+'Personas Enjuiciadas'!Q60),"-")</f>
        <v>0.75</v>
      </c>
    </row>
    <row r="61" spans="2:5" ht="20.100000000000001" customHeight="1" thickBot="1" x14ac:dyDescent="0.25">
      <c r="B61" s="6" t="s">
        <v>13</v>
      </c>
      <c r="C61" s="9">
        <f>+IF('Personas Enjuiciadas'!M61&gt;0,('Personas Enjuiciadas'!D61+'Personas Enjuiciadas'!E61+'Personas Enjuiciadas'!I61+'Personas Enjuiciadas'!J61)/'Personas Enjuiciadas'!M61,"-")</f>
        <v>0.66346633416458856</v>
      </c>
      <c r="D61" s="9">
        <f>+IF(('Personas Enjuiciadas'!N61+'Personas Enjuiciadas'!P61)&gt;0,('Personas Enjuiciadas'!D61+'Personas Enjuiciadas'!I61)/('Personas Enjuiciadas'!N61+'Personas Enjuiciadas'!P61),"-")</f>
        <v>0.65714955461790903</v>
      </c>
      <c r="E61" s="9">
        <f>+IF(('Personas Enjuiciadas'!O61+'Personas Enjuiciadas'!Q61)&gt;0,('Personas Enjuiciadas'!E61+'Personas Enjuiciadas'!J61)/('Personas Enjuiciadas'!O61+'Personas Enjuiciadas'!Q61),"-")</f>
        <v>0.67600000000000005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6" t="s">
        <v>48</v>
      </c>
      <c r="D9" s="16"/>
      <c r="E9" s="16"/>
    </row>
    <row r="10" spans="2:5" ht="44.25" customHeight="1" thickBot="1" x14ac:dyDescent="0.25">
      <c r="C10" s="7" t="s">
        <v>45</v>
      </c>
      <c r="D10" s="7" t="s">
        <v>46</v>
      </c>
      <c r="E10" s="7" t="s">
        <v>47</v>
      </c>
    </row>
    <row r="11" spans="2:5" ht="20.100000000000001" customHeight="1" thickBot="1" x14ac:dyDescent="0.25">
      <c r="B11" s="2" t="s">
        <v>54</v>
      </c>
      <c r="C11" s="14">
        <v>70</v>
      </c>
      <c r="D11" s="14">
        <v>0</v>
      </c>
      <c r="E11" s="14">
        <v>27</v>
      </c>
    </row>
    <row r="12" spans="2:5" ht="20.100000000000001" customHeight="1" thickBot="1" x14ac:dyDescent="0.25">
      <c r="B12" s="3" t="s">
        <v>55</v>
      </c>
      <c r="C12" s="14">
        <v>72</v>
      </c>
      <c r="D12" s="14">
        <v>11</v>
      </c>
      <c r="E12" s="14">
        <v>99</v>
      </c>
    </row>
    <row r="13" spans="2:5" ht="20.100000000000001" customHeight="1" thickBot="1" x14ac:dyDescent="0.25">
      <c r="B13" s="3" t="s">
        <v>56</v>
      </c>
      <c r="C13" s="14">
        <v>0</v>
      </c>
      <c r="D13" s="14">
        <v>0</v>
      </c>
      <c r="E13" s="14">
        <v>0</v>
      </c>
    </row>
    <row r="14" spans="2:5" ht="20.100000000000001" customHeight="1" thickBot="1" x14ac:dyDescent="0.25">
      <c r="B14" s="3" t="s">
        <v>57</v>
      </c>
      <c r="C14" s="14">
        <v>34</v>
      </c>
      <c r="D14" s="14">
        <v>0</v>
      </c>
      <c r="E14" s="14">
        <v>39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137</v>
      </c>
      <c r="D17" s="14">
        <v>0</v>
      </c>
      <c r="E17" s="14">
        <v>109</v>
      </c>
    </row>
    <row r="18" spans="2:5" ht="20.100000000000001" customHeight="1" thickBot="1" x14ac:dyDescent="0.25">
      <c r="B18" s="3" t="s">
        <v>61</v>
      </c>
      <c r="C18" s="14">
        <v>8</v>
      </c>
      <c r="D18" s="14">
        <v>0</v>
      </c>
      <c r="E18" s="14">
        <v>9</v>
      </c>
    </row>
    <row r="19" spans="2:5" ht="20.100000000000001" customHeight="1" thickBot="1" x14ac:dyDescent="0.25">
      <c r="B19" s="3" t="s">
        <v>62</v>
      </c>
      <c r="C19" s="14">
        <v>11</v>
      </c>
      <c r="D19" s="14">
        <v>0</v>
      </c>
      <c r="E19" s="14">
        <v>7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8</v>
      </c>
      <c r="D21" s="14">
        <v>0</v>
      </c>
      <c r="E21" s="14">
        <v>14</v>
      </c>
    </row>
    <row r="22" spans="2:5" ht="20.100000000000001" customHeight="1" thickBot="1" x14ac:dyDescent="0.25">
      <c r="B22" s="3" t="s">
        <v>6</v>
      </c>
      <c r="C22" s="14">
        <v>80</v>
      </c>
      <c r="D22" s="14">
        <v>0</v>
      </c>
      <c r="E22" s="14">
        <v>66</v>
      </c>
    </row>
    <row r="23" spans="2:5" ht="20.100000000000001" customHeight="1" thickBot="1" x14ac:dyDescent="0.25">
      <c r="B23" s="3" t="s">
        <v>7</v>
      </c>
      <c r="C23" s="14">
        <v>143</v>
      </c>
      <c r="D23" s="14">
        <v>0</v>
      </c>
      <c r="E23" s="14">
        <v>147</v>
      </c>
    </row>
    <row r="24" spans="2:5" ht="20.100000000000001" customHeight="1" thickBot="1" x14ac:dyDescent="0.25">
      <c r="B24" s="3" t="s">
        <v>65</v>
      </c>
      <c r="C24" s="14">
        <v>11</v>
      </c>
      <c r="D24" s="14">
        <v>0</v>
      </c>
      <c r="E24" s="14">
        <v>26</v>
      </c>
    </row>
    <row r="25" spans="2:5" ht="20.100000000000001" customHeight="1" thickBot="1" x14ac:dyDescent="0.25">
      <c r="B25" s="3" t="s">
        <v>66</v>
      </c>
      <c r="C25" s="14">
        <v>16</v>
      </c>
      <c r="D25" s="14">
        <v>0</v>
      </c>
      <c r="E25" s="14">
        <v>16</v>
      </c>
    </row>
    <row r="26" spans="2:5" ht="20.100000000000001" customHeight="1" thickBot="1" x14ac:dyDescent="0.25">
      <c r="B26" s="4" t="s">
        <v>8</v>
      </c>
      <c r="C26" s="14">
        <v>0</v>
      </c>
      <c r="D26" s="14">
        <v>0</v>
      </c>
      <c r="E26" s="14">
        <v>0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54</v>
      </c>
      <c r="D28" s="14">
        <v>1</v>
      </c>
      <c r="E28" s="14">
        <v>19</v>
      </c>
    </row>
    <row r="29" spans="2:5" ht="20.100000000000001" customHeight="1" thickBot="1" x14ac:dyDescent="0.25">
      <c r="B29" s="3" t="s">
        <v>69</v>
      </c>
      <c r="C29" s="14">
        <v>3</v>
      </c>
      <c r="D29" s="14">
        <v>0</v>
      </c>
      <c r="E29" s="14">
        <v>0</v>
      </c>
    </row>
    <row r="30" spans="2:5" ht="20.100000000000001" customHeight="1" thickBot="1" x14ac:dyDescent="0.25">
      <c r="B30" s="3" t="s">
        <v>70</v>
      </c>
      <c r="C30" s="14">
        <v>17</v>
      </c>
      <c r="D30" s="14">
        <v>0</v>
      </c>
      <c r="E30" s="14">
        <v>7</v>
      </c>
    </row>
    <row r="31" spans="2:5" ht="20.100000000000001" customHeight="1" thickBot="1" x14ac:dyDescent="0.25">
      <c r="B31" s="3" t="s">
        <v>71</v>
      </c>
      <c r="C31" s="14">
        <v>20</v>
      </c>
      <c r="D31" s="14">
        <v>0</v>
      </c>
      <c r="E31" s="14">
        <v>4</v>
      </c>
    </row>
    <row r="32" spans="2:5" ht="20.100000000000001" customHeight="1" thickBot="1" x14ac:dyDescent="0.25">
      <c r="B32" s="3" t="s">
        <v>72</v>
      </c>
      <c r="C32" s="14">
        <v>5</v>
      </c>
      <c r="D32" s="14">
        <v>0</v>
      </c>
      <c r="E32" s="14">
        <v>10</v>
      </c>
    </row>
    <row r="33" spans="2:5" ht="20.100000000000001" customHeight="1" thickBot="1" x14ac:dyDescent="0.25">
      <c r="B33" s="3" t="s">
        <v>73</v>
      </c>
      <c r="C33" s="14">
        <v>13</v>
      </c>
      <c r="D33" s="14">
        <v>0</v>
      </c>
      <c r="E33" s="14">
        <v>7</v>
      </c>
    </row>
    <row r="34" spans="2:5" ht="20.100000000000001" customHeight="1" thickBot="1" x14ac:dyDescent="0.25">
      <c r="B34" s="3" t="s">
        <v>74</v>
      </c>
      <c r="C34" s="14">
        <v>0</v>
      </c>
      <c r="D34" s="14">
        <v>0</v>
      </c>
      <c r="E34" s="14">
        <v>3</v>
      </c>
    </row>
    <row r="35" spans="2:5" ht="20.100000000000001" customHeight="1" thickBot="1" x14ac:dyDescent="0.25">
      <c r="B35" s="3" t="s">
        <v>75</v>
      </c>
      <c r="C35" s="14">
        <v>0</v>
      </c>
      <c r="D35" s="14">
        <v>0</v>
      </c>
      <c r="E35" s="14">
        <v>0</v>
      </c>
    </row>
    <row r="36" spans="2:5" ht="20.100000000000001" customHeight="1" thickBot="1" x14ac:dyDescent="0.25">
      <c r="B36" s="3" t="s">
        <v>76</v>
      </c>
      <c r="C36" s="14">
        <v>19</v>
      </c>
      <c r="D36" s="14">
        <v>0</v>
      </c>
      <c r="E36" s="14">
        <v>15</v>
      </c>
    </row>
    <row r="37" spans="2:5" ht="20.100000000000001" customHeight="1" thickBot="1" x14ac:dyDescent="0.25">
      <c r="B37" s="3" t="s">
        <v>77</v>
      </c>
      <c r="C37" s="14">
        <v>0</v>
      </c>
      <c r="D37" s="14">
        <v>0</v>
      </c>
      <c r="E37" s="14">
        <v>0</v>
      </c>
    </row>
    <row r="38" spans="2:5" ht="20.100000000000001" customHeight="1" thickBot="1" x14ac:dyDescent="0.25">
      <c r="B38" s="3" t="s">
        <v>78</v>
      </c>
      <c r="C38" s="14">
        <v>8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146</v>
      </c>
      <c r="D41" s="14">
        <v>3</v>
      </c>
      <c r="E41" s="14">
        <v>137</v>
      </c>
    </row>
    <row r="42" spans="2:5" ht="20.100000000000001" customHeight="1" thickBot="1" x14ac:dyDescent="0.25">
      <c r="B42" s="3" t="s">
        <v>82</v>
      </c>
      <c r="C42" s="14">
        <v>0</v>
      </c>
      <c r="D42" s="14">
        <v>0</v>
      </c>
      <c r="E42" s="14">
        <v>0</v>
      </c>
    </row>
    <row r="43" spans="2:5" ht="20.100000000000001" customHeight="1" thickBot="1" x14ac:dyDescent="0.25">
      <c r="B43" s="3" t="s">
        <v>83</v>
      </c>
      <c r="C43" s="14">
        <v>18</v>
      </c>
      <c r="D43" s="14">
        <v>0</v>
      </c>
      <c r="E43" s="14">
        <v>44</v>
      </c>
    </row>
    <row r="44" spans="2:5" ht="20.100000000000001" customHeight="1" thickBot="1" x14ac:dyDescent="0.25">
      <c r="B44" s="3" t="s">
        <v>84</v>
      </c>
      <c r="C44" s="14">
        <v>25</v>
      </c>
      <c r="D44" s="14">
        <v>0</v>
      </c>
      <c r="E44" s="14">
        <v>61</v>
      </c>
    </row>
    <row r="45" spans="2:5" ht="20.100000000000001" customHeight="1" thickBot="1" x14ac:dyDescent="0.25">
      <c r="B45" s="3" t="s">
        <v>85</v>
      </c>
      <c r="C45" s="14">
        <v>108</v>
      </c>
      <c r="D45" s="14">
        <v>7</v>
      </c>
      <c r="E45" s="14">
        <v>153</v>
      </c>
    </row>
    <row r="46" spans="2:5" ht="20.100000000000001" customHeight="1" thickBot="1" x14ac:dyDescent="0.25">
      <c r="B46" s="3" t="s">
        <v>86</v>
      </c>
      <c r="C46" s="14">
        <v>37</v>
      </c>
      <c r="D46" s="14">
        <v>0</v>
      </c>
      <c r="E46" s="14">
        <v>8</v>
      </c>
    </row>
    <row r="47" spans="2:5" ht="20.100000000000001" customHeight="1" thickBot="1" x14ac:dyDescent="0.25">
      <c r="B47" s="3" t="s">
        <v>87</v>
      </c>
      <c r="C47" s="14">
        <v>172</v>
      </c>
      <c r="D47" s="14">
        <v>0</v>
      </c>
      <c r="E47" s="14">
        <v>92</v>
      </c>
    </row>
    <row r="48" spans="2:5" ht="20.100000000000001" customHeight="1" thickBot="1" x14ac:dyDescent="0.25">
      <c r="B48" s="3" t="s">
        <v>88</v>
      </c>
      <c r="C48" s="14">
        <v>32</v>
      </c>
      <c r="D48" s="14">
        <v>0</v>
      </c>
      <c r="E48" s="14">
        <v>26</v>
      </c>
    </row>
    <row r="49" spans="2:5" ht="20.100000000000001" customHeight="1" thickBot="1" x14ac:dyDescent="0.25">
      <c r="B49" s="3" t="s">
        <v>89</v>
      </c>
      <c r="C49" s="14">
        <v>10</v>
      </c>
      <c r="D49" s="14">
        <v>0</v>
      </c>
      <c r="E49" s="14">
        <v>2</v>
      </c>
    </row>
    <row r="50" spans="2:5" ht="20.100000000000001" customHeight="1" thickBot="1" x14ac:dyDescent="0.25">
      <c r="B50" s="3" t="s">
        <v>90</v>
      </c>
      <c r="C50" s="14">
        <v>66</v>
      </c>
      <c r="D50" s="14">
        <v>0</v>
      </c>
      <c r="E50" s="14">
        <v>29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11</v>
      </c>
      <c r="D52" s="14">
        <v>0</v>
      </c>
      <c r="E52" s="14">
        <v>3</v>
      </c>
    </row>
    <row r="53" spans="2:5" ht="20.100000000000001" customHeight="1" thickBot="1" x14ac:dyDescent="0.25">
      <c r="B53" s="3" t="s">
        <v>93</v>
      </c>
      <c r="C53" s="14">
        <v>8</v>
      </c>
      <c r="D53" s="14">
        <v>0</v>
      </c>
      <c r="E53" s="14">
        <v>24</v>
      </c>
    </row>
    <row r="54" spans="2:5" ht="20.100000000000001" customHeight="1" thickBot="1" x14ac:dyDescent="0.25">
      <c r="B54" s="3" t="s">
        <v>9</v>
      </c>
      <c r="C54" s="14">
        <v>18</v>
      </c>
      <c r="D54" s="14">
        <v>0</v>
      </c>
      <c r="E54" s="14">
        <v>23</v>
      </c>
    </row>
    <row r="55" spans="2:5" ht="20.100000000000001" customHeight="1" thickBot="1" x14ac:dyDescent="0.25">
      <c r="B55" s="3" t="s">
        <v>10</v>
      </c>
      <c r="C55" s="14">
        <v>30</v>
      </c>
      <c r="D55" s="14">
        <v>0</v>
      </c>
      <c r="E55" s="14">
        <v>56</v>
      </c>
    </row>
    <row r="56" spans="2:5" ht="20.100000000000001" customHeight="1" thickBot="1" x14ac:dyDescent="0.25">
      <c r="B56" s="3" t="s">
        <v>11</v>
      </c>
      <c r="C56" s="14">
        <v>0</v>
      </c>
      <c r="D56" s="14">
        <v>0</v>
      </c>
      <c r="E56" s="14">
        <v>0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45</v>
      </c>
      <c r="D59" s="14">
        <v>0</v>
      </c>
      <c r="E59" s="14">
        <v>85</v>
      </c>
    </row>
    <row r="60" spans="2:5" ht="20.100000000000001" customHeight="1" thickBot="1" x14ac:dyDescent="0.25">
      <c r="B60" s="3" t="s">
        <v>12</v>
      </c>
      <c r="C60" s="14">
        <v>6</v>
      </c>
      <c r="D60" s="14">
        <v>0</v>
      </c>
      <c r="E60" s="14">
        <v>1</v>
      </c>
    </row>
    <row r="61" spans="2:5" ht="20.100000000000001" customHeight="1" thickBot="1" x14ac:dyDescent="0.25">
      <c r="B61" s="6" t="s">
        <v>13</v>
      </c>
      <c r="C61" s="8">
        <f>SUM(C11:C60)</f>
        <v>1461</v>
      </c>
      <c r="D61" s="8">
        <f t="shared" ref="D61:E61" si="0">SUM(D11:D60)</f>
        <v>22</v>
      </c>
      <c r="E61" s="8">
        <f t="shared" si="0"/>
        <v>1368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6" t="s">
        <v>5</v>
      </c>
      <c r="D9" s="16"/>
      <c r="E9" s="16"/>
      <c r="F9" s="16"/>
      <c r="G9" s="16"/>
    </row>
    <row r="10" spans="2:7" ht="39.950000000000003" customHeight="1" thickBot="1" x14ac:dyDescent="0.25">
      <c r="C10" s="25" t="s">
        <v>101</v>
      </c>
      <c r="D10" s="27"/>
      <c r="E10" s="27"/>
      <c r="F10" s="25" t="s">
        <v>50</v>
      </c>
      <c r="G10" s="25" t="s">
        <v>51</v>
      </c>
    </row>
    <row r="11" spans="2:7" ht="39.950000000000003" customHeight="1" thickBot="1" x14ac:dyDescent="0.25">
      <c r="C11" s="11" t="s">
        <v>49</v>
      </c>
      <c r="D11" s="11" t="s">
        <v>52</v>
      </c>
      <c r="E11" s="12" t="s">
        <v>53</v>
      </c>
      <c r="F11" s="26"/>
      <c r="G11" s="26"/>
    </row>
    <row r="12" spans="2:7" ht="20.100000000000001" customHeight="1" thickBot="1" x14ac:dyDescent="0.25">
      <c r="B12" s="2" t="s">
        <v>54</v>
      </c>
      <c r="C12" s="14">
        <v>195</v>
      </c>
      <c r="D12" s="14">
        <v>131</v>
      </c>
      <c r="E12" s="14">
        <v>282</v>
      </c>
      <c r="F12" s="14">
        <v>50</v>
      </c>
      <c r="G12" s="14">
        <v>27</v>
      </c>
    </row>
    <row r="13" spans="2:7" ht="20.100000000000001" customHeight="1" thickBot="1" x14ac:dyDescent="0.25">
      <c r="B13" s="3" t="s">
        <v>55</v>
      </c>
      <c r="C13" s="14">
        <v>514</v>
      </c>
      <c r="D13" s="14">
        <v>319</v>
      </c>
      <c r="E13" s="14">
        <v>353</v>
      </c>
      <c r="F13" s="14">
        <v>15</v>
      </c>
      <c r="G13" s="14">
        <v>7</v>
      </c>
    </row>
    <row r="14" spans="2:7" ht="20.100000000000001" customHeight="1" thickBot="1" x14ac:dyDescent="0.25">
      <c r="B14" s="3" t="s">
        <v>56</v>
      </c>
      <c r="C14" s="14">
        <v>91</v>
      </c>
      <c r="D14" s="14">
        <v>132</v>
      </c>
      <c r="E14" s="14">
        <v>212</v>
      </c>
      <c r="F14" s="14">
        <v>6</v>
      </c>
      <c r="G14" s="14">
        <v>0</v>
      </c>
    </row>
    <row r="15" spans="2:7" ht="20.100000000000001" customHeight="1" thickBot="1" x14ac:dyDescent="0.25">
      <c r="B15" s="3" t="s">
        <v>57</v>
      </c>
      <c r="C15" s="14">
        <v>226</v>
      </c>
      <c r="D15" s="14">
        <v>99</v>
      </c>
      <c r="E15" s="14">
        <v>168</v>
      </c>
      <c r="F15" s="14">
        <v>4</v>
      </c>
      <c r="G15" s="14">
        <v>12</v>
      </c>
    </row>
    <row r="16" spans="2:7" ht="20.100000000000001" customHeight="1" thickBot="1" x14ac:dyDescent="0.25">
      <c r="B16" s="3" t="s">
        <v>58</v>
      </c>
      <c r="C16" s="14">
        <v>113</v>
      </c>
      <c r="D16" s="14">
        <v>95</v>
      </c>
      <c r="E16" s="14">
        <v>144</v>
      </c>
      <c r="F16" s="14">
        <v>0</v>
      </c>
      <c r="G16" s="14">
        <v>0</v>
      </c>
    </row>
    <row r="17" spans="2:7" ht="20.100000000000001" customHeight="1" thickBot="1" x14ac:dyDescent="0.25">
      <c r="B17" s="3" t="s">
        <v>59</v>
      </c>
      <c r="C17" s="14">
        <v>209</v>
      </c>
      <c r="D17" s="14">
        <v>110</v>
      </c>
      <c r="E17" s="14">
        <v>87</v>
      </c>
      <c r="F17" s="14">
        <v>10</v>
      </c>
      <c r="G17" s="14">
        <v>1</v>
      </c>
    </row>
    <row r="18" spans="2:7" ht="20.100000000000001" customHeight="1" thickBot="1" x14ac:dyDescent="0.25">
      <c r="B18" s="3" t="s">
        <v>60</v>
      </c>
      <c r="C18" s="14">
        <v>509</v>
      </c>
      <c r="D18" s="14">
        <v>234</v>
      </c>
      <c r="E18" s="14">
        <v>541</v>
      </c>
      <c r="F18" s="14">
        <v>25</v>
      </c>
      <c r="G18" s="14">
        <v>32</v>
      </c>
    </row>
    <row r="19" spans="2:7" ht="20.100000000000001" customHeight="1" thickBot="1" x14ac:dyDescent="0.25">
      <c r="B19" s="3" t="s">
        <v>61</v>
      </c>
      <c r="C19" s="14">
        <v>437</v>
      </c>
      <c r="D19" s="14">
        <v>217</v>
      </c>
      <c r="E19" s="14">
        <v>387</v>
      </c>
      <c r="F19" s="14">
        <v>2</v>
      </c>
      <c r="G19" s="14">
        <v>3</v>
      </c>
    </row>
    <row r="20" spans="2:7" ht="20.100000000000001" customHeight="1" thickBot="1" x14ac:dyDescent="0.25">
      <c r="B20" s="3" t="s">
        <v>62</v>
      </c>
      <c r="C20" s="14">
        <v>50</v>
      </c>
      <c r="D20" s="14">
        <v>49</v>
      </c>
      <c r="E20" s="14">
        <v>21</v>
      </c>
      <c r="F20" s="14">
        <v>26</v>
      </c>
      <c r="G20" s="14">
        <v>1</v>
      </c>
    </row>
    <row r="21" spans="2:7" ht="20.100000000000001" customHeight="1" thickBot="1" x14ac:dyDescent="0.25">
      <c r="B21" s="3" t="s">
        <v>63</v>
      </c>
      <c r="C21" s="14">
        <v>22</v>
      </c>
      <c r="D21" s="14">
        <v>14</v>
      </c>
      <c r="E21" s="14">
        <v>7</v>
      </c>
      <c r="F21" s="14">
        <v>1</v>
      </c>
      <c r="G21" s="14">
        <v>0</v>
      </c>
    </row>
    <row r="22" spans="2:7" ht="20.100000000000001" customHeight="1" thickBot="1" x14ac:dyDescent="0.25">
      <c r="B22" s="3" t="s">
        <v>64</v>
      </c>
      <c r="C22" s="14">
        <v>247</v>
      </c>
      <c r="D22" s="14">
        <v>139</v>
      </c>
      <c r="E22" s="14">
        <v>168</v>
      </c>
      <c r="F22" s="14">
        <v>0</v>
      </c>
      <c r="G22" s="14">
        <v>1</v>
      </c>
    </row>
    <row r="23" spans="2:7" ht="20.100000000000001" customHeight="1" thickBot="1" x14ac:dyDescent="0.25">
      <c r="B23" s="3" t="s">
        <v>6</v>
      </c>
      <c r="C23" s="14">
        <v>281</v>
      </c>
      <c r="D23" s="14">
        <v>233</v>
      </c>
      <c r="E23" s="14">
        <v>174</v>
      </c>
      <c r="F23" s="14">
        <v>0</v>
      </c>
      <c r="G23" s="14">
        <v>5</v>
      </c>
    </row>
    <row r="24" spans="2:7" ht="20.100000000000001" customHeight="1" thickBot="1" x14ac:dyDescent="0.25">
      <c r="B24" s="3" t="s">
        <v>7</v>
      </c>
      <c r="C24" s="14">
        <v>557</v>
      </c>
      <c r="D24" s="14">
        <v>193</v>
      </c>
      <c r="E24" s="14">
        <v>264</v>
      </c>
      <c r="F24" s="14">
        <v>7</v>
      </c>
      <c r="G24" s="14">
        <v>19</v>
      </c>
    </row>
    <row r="25" spans="2:7" ht="20.100000000000001" customHeight="1" thickBot="1" x14ac:dyDescent="0.25">
      <c r="B25" s="3" t="s">
        <v>65</v>
      </c>
      <c r="C25" s="14">
        <v>135</v>
      </c>
      <c r="D25" s="14">
        <v>76</v>
      </c>
      <c r="E25" s="14">
        <v>90</v>
      </c>
      <c r="F25" s="14">
        <v>0</v>
      </c>
      <c r="G25" s="14">
        <v>0</v>
      </c>
    </row>
    <row r="26" spans="2:7" ht="20.100000000000001" customHeight="1" thickBot="1" x14ac:dyDescent="0.25">
      <c r="B26" s="3" t="s">
        <v>66</v>
      </c>
      <c r="C26" s="14">
        <v>228</v>
      </c>
      <c r="D26" s="14">
        <v>133</v>
      </c>
      <c r="E26" s="14">
        <v>222</v>
      </c>
      <c r="F26" s="14">
        <v>34</v>
      </c>
      <c r="G26" s="14">
        <v>7</v>
      </c>
    </row>
    <row r="27" spans="2:7" ht="20.100000000000001" customHeight="1" thickBot="1" x14ac:dyDescent="0.25">
      <c r="B27" s="4" t="s">
        <v>8</v>
      </c>
      <c r="C27" s="14">
        <v>108</v>
      </c>
      <c r="D27" s="14">
        <v>116</v>
      </c>
      <c r="E27" s="14">
        <v>114</v>
      </c>
      <c r="F27" s="14">
        <v>1</v>
      </c>
      <c r="G27" s="14">
        <v>0</v>
      </c>
    </row>
    <row r="28" spans="2:7" ht="20.100000000000001" customHeight="1" thickBot="1" x14ac:dyDescent="0.25">
      <c r="B28" s="5" t="s">
        <v>67</v>
      </c>
      <c r="C28" s="14">
        <v>54</v>
      </c>
      <c r="D28" s="14">
        <v>3</v>
      </c>
      <c r="E28" s="14">
        <v>9</v>
      </c>
      <c r="F28" s="14">
        <v>0</v>
      </c>
      <c r="G28" s="14">
        <v>0</v>
      </c>
    </row>
    <row r="29" spans="2:7" ht="20.100000000000001" customHeight="1" thickBot="1" x14ac:dyDescent="0.25">
      <c r="B29" s="3" t="s">
        <v>68</v>
      </c>
      <c r="C29" s="14">
        <v>84</v>
      </c>
      <c r="D29" s="14">
        <v>33</v>
      </c>
      <c r="E29" s="14">
        <v>71</v>
      </c>
      <c r="F29" s="14">
        <v>2</v>
      </c>
      <c r="G29" s="14">
        <v>4</v>
      </c>
    </row>
    <row r="30" spans="2:7" ht="20.100000000000001" customHeight="1" thickBot="1" x14ac:dyDescent="0.25">
      <c r="B30" s="3" t="s">
        <v>69</v>
      </c>
      <c r="C30" s="14">
        <v>82</v>
      </c>
      <c r="D30" s="14">
        <v>70</v>
      </c>
      <c r="E30" s="14">
        <v>66</v>
      </c>
      <c r="F30" s="14">
        <v>4</v>
      </c>
      <c r="G30" s="14">
        <v>6</v>
      </c>
    </row>
    <row r="31" spans="2:7" ht="20.100000000000001" customHeight="1" thickBot="1" x14ac:dyDescent="0.25">
      <c r="B31" s="3" t="s">
        <v>70</v>
      </c>
      <c r="C31" s="14">
        <v>38</v>
      </c>
      <c r="D31" s="14">
        <v>11</v>
      </c>
      <c r="E31" s="14">
        <v>6</v>
      </c>
      <c r="F31" s="14">
        <v>0</v>
      </c>
      <c r="G31" s="14">
        <v>0</v>
      </c>
    </row>
    <row r="32" spans="2:7" ht="20.100000000000001" customHeight="1" thickBot="1" x14ac:dyDescent="0.25">
      <c r="B32" s="3" t="s">
        <v>71</v>
      </c>
      <c r="C32" s="14">
        <v>65</v>
      </c>
      <c r="D32" s="14">
        <v>20</v>
      </c>
      <c r="E32" s="14">
        <v>50</v>
      </c>
      <c r="F32" s="14">
        <v>0</v>
      </c>
      <c r="G32" s="14">
        <v>0</v>
      </c>
    </row>
    <row r="33" spans="2:7" ht="20.100000000000001" customHeight="1" thickBot="1" x14ac:dyDescent="0.25">
      <c r="B33" s="3" t="s">
        <v>72</v>
      </c>
      <c r="C33" s="14">
        <v>37</v>
      </c>
      <c r="D33" s="14">
        <v>26</v>
      </c>
      <c r="E33" s="14">
        <v>53</v>
      </c>
      <c r="F33" s="14">
        <v>5</v>
      </c>
      <c r="G33" s="14">
        <v>0</v>
      </c>
    </row>
    <row r="34" spans="2:7" ht="20.100000000000001" customHeight="1" thickBot="1" x14ac:dyDescent="0.25">
      <c r="B34" s="3" t="s">
        <v>73</v>
      </c>
      <c r="C34" s="14">
        <v>10</v>
      </c>
      <c r="D34" s="14">
        <v>22</v>
      </c>
      <c r="E34" s="14">
        <v>16</v>
      </c>
      <c r="F34" s="14">
        <v>1</v>
      </c>
      <c r="G34" s="14">
        <v>0</v>
      </c>
    </row>
    <row r="35" spans="2:7" ht="20.100000000000001" customHeight="1" thickBot="1" x14ac:dyDescent="0.25">
      <c r="B35" s="3" t="s">
        <v>74</v>
      </c>
      <c r="C35" s="14">
        <v>171</v>
      </c>
      <c r="D35" s="14">
        <v>104</v>
      </c>
      <c r="E35" s="14">
        <v>109</v>
      </c>
      <c r="F35" s="14">
        <v>0</v>
      </c>
      <c r="G35" s="14">
        <v>7</v>
      </c>
    </row>
    <row r="36" spans="2:7" ht="20.100000000000001" customHeight="1" thickBot="1" x14ac:dyDescent="0.25">
      <c r="B36" s="3" t="s">
        <v>75</v>
      </c>
      <c r="C36" s="14">
        <v>36</v>
      </c>
      <c r="D36" s="14">
        <v>12</v>
      </c>
      <c r="E36" s="14">
        <v>20</v>
      </c>
      <c r="F36" s="14">
        <v>3</v>
      </c>
      <c r="G36" s="14">
        <v>2</v>
      </c>
    </row>
    <row r="37" spans="2:7" ht="20.100000000000001" customHeight="1" thickBot="1" x14ac:dyDescent="0.25">
      <c r="B37" s="3" t="s">
        <v>76</v>
      </c>
      <c r="C37" s="14">
        <v>95</v>
      </c>
      <c r="D37" s="14">
        <v>83</v>
      </c>
      <c r="E37" s="14">
        <v>76</v>
      </c>
      <c r="F37" s="14">
        <v>0</v>
      </c>
      <c r="G37" s="14">
        <v>0</v>
      </c>
    </row>
    <row r="38" spans="2:7" ht="20.100000000000001" customHeight="1" thickBot="1" x14ac:dyDescent="0.25">
      <c r="B38" s="3" t="s">
        <v>77</v>
      </c>
      <c r="C38" s="14">
        <v>187</v>
      </c>
      <c r="D38" s="14">
        <v>40</v>
      </c>
      <c r="E38" s="14">
        <v>57</v>
      </c>
      <c r="F38" s="14">
        <v>6</v>
      </c>
      <c r="G38" s="14">
        <v>9</v>
      </c>
    </row>
    <row r="39" spans="2:7" ht="20.100000000000001" customHeight="1" thickBot="1" x14ac:dyDescent="0.25">
      <c r="B39" s="3" t="s">
        <v>78</v>
      </c>
      <c r="C39" s="14">
        <v>36</v>
      </c>
      <c r="D39" s="14">
        <v>58</v>
      </c>
      <c r="E39" s="14">
        <v>86</v>
      </c>
      <c r="F39" s="14">
        <v>0</v>
      </c>
      <c r="G39" s="14">
        <v>0</v>
      </c>
    </row>
    <row r="40" spans="2:7" ht="20.100000000000001" customHeight="1" thickBot="1" x14ac:dyDescent="0.25">
      <c r="B40" s="3" t="s">
        <v>79</v>
      </c>
      <c r="C40" s="14">
        <v>82</v>
      </c>
      <c r="D40" s="14">
        <v>60</v>
      </c>
      <c r="E40" s="14">
        <v>48</v>
      </c>
      <c r="F40" s="14">
        <v>5</v>
      </c>
      <c r="G40" s="14">
        <v>45</v>
      </c>
    </row>
    <row r="41" spans="2:7" ht="20.100000000000001" customHeight="1" thickBot="1" x14ac:dyDescent="0.25">
      <c r="B41" s="3" t="s">
        <v>80</v>
      </c>
      <c r="C41" s="14">
        <v>88</v>
      </c>
      <c r="D41" s="14">
        <v>49</v>
      </c>
      <c r="E41" s="14">
        <v>119</v>
      </c>
      <c r="F41" s="14">
        <v>40</v>
      </c>
      <c r="G41" s="14">
        <v>11</v>
      </c>
    </row>
    <row r="42" spans="2:7" ht="20.100000000000001" customHeight="1" thickBot="1" x14ac:dyDescent="0.25">
      <c r="B42" s="3" t="s">
        <v>81</v>
      </c>
      <c r="C42" s="14">
        <v>1518</v>
      </c>
      <c r="D42" s="14">
        <v>1205</v>
      </c>
      <c r="E42" s="14">
        <v>1467</v>
      </c>
      <c r="F42" s="14">
        <v>55</v>
      </c>
      <c r="G42" s="14">
        <v>34</v>
      </c>
    </row>
    <row r="43" spans="2:7" ht="20.100000000000001" customHeight="1" thickBot="1" x14ac:dyDescent="0.25">
      <c r="B43" s="3" t="s">
        <v>82</v>
      </c>
      <c r="C43" s="14">
        <v>107</v>
      </c>
      <c r="D43" s="14">
        <v>204</v>
      </c>
      <c r="E43" s="14">
        <v>243</v>
      </c>
      <c r="F43" s="14">
        <v>10</v>
      </c>
      <c r="G43" s="14">
        <v>2</v>
      </c>
    </row>
    <row r="44" spans="2:7" ht="20.100000000000001" customHeight="1" thickBot="1" x14ac:dyDescent="0.25">
      <c r="B44" s="3" t="s">
        <v>83</v>
      </c>
      <c r="C44" s="14">
        <v>111</v>
      </c>
      <c r="D44" s="14">
        <v>34</v>
      </c>
      <c r="E44" s="14">
        <v>86</v>
      </c>
      <c r="F44" s="14">
        <v>1</v>
      </c>
      <c r="G44" s="14">
        <v>7</v>
      </c>
    </row>
    <row r="45" spans="2:7" ht="20.100000000000001" customHeight="1" thickBot="1" x14ac:dyDescent="0.25">
      <c r="B45" s="3" t="s">
        <v>84</v>
      </c>
      <c r="C45" s="14">
        <v>165</v>
      </c>
      <c r="D45" s="14">
        <v>140</v>
      </c>
      <c r="E45" s="14">
        <v>435</v>
      </c>
      <c r="F45" s="14">
        <v>1</v>
      </c>
      <c r="G45" s="14">
        <v>4</v>
      </c>
    </row>
    <row r="46" spans="2:7" ht="20.100000000000001" customHeight="1" thickBot="1" x14ac:dyDescent="0.25">
      <c r="B46" s="3" t="s">
        <v>85</v>
      </c>
      <c r="C46" s="14">
        <v>438</v>
      </c>
      <c r="D46" s="14">
        <v>509</v>
      </c>
      <c r="E46" s="14">
        <v>724</v>
      </c>
      <c r="F46" s="14">
        <v>19</v>
      </c>
      <c r="G46" s="14">
        <v>12</v>
      </c>
    </row>
    <row r="47" spans="2:7" ht="20.100000000000001" customHeight="1" thickBot="1" x14ac:dyDescent="0.25">
      <c r="B47" s="3" t="s">
        <v>86</v>
      </c>
      <c r="C47" s="14">
        <v>143</v>
      </c>
      <c r="D47" s="14">
        <v>167</v>
      </c>
      <c r="E47" s="14">
        <v>132</v>
      </c>
      <c r="F47" s="14">
        <v>1</v>
      </c>
      <c r="G47" s="14">
        <v>3</v>
      </c>
    </row>
    <row r="48" spans="2:7" ht="20.100000000000001" customHeight="1" thickBot="1" x14ac:dyDescent="0.25">
      <c r="B48" s="3" t="s">
        <v>87</v>
      </c>
      <c r="C48" s="14">
        <v>974</v>
      </c>
      <c r="D48" s="14">
        <v>336</v>
      </c>
      <c r="E48" s="14">
        <v>415</v>
      </c>
      <c r="F48" s="14">
        <v>40</v>
      </c>
      <c r="G48" s="14">
        <v>57</v>
      </c>
    </row>
    <row r="49" spans="2:7" ht="20.100000000000001" customHeight="1" thickBot="1" x14ac:dyDescent="0.25">
      <c r="B49" s="3" t="s">
        <v>88</v>
      </c>
      <c r="C49" s="14">
        <v>174</v>
      </c>
      <c r="D49" s="14">
        <v>25</v>
      </c>
      <c r="E49" s="14">
        <v>19</v>
      </c>
      <c r="F49" s="14">
        <v>3</v>
      </c>
      <c r="G49" s="14">
        <v>14</v>
      </c>
    </row>
    <row r="50" spans="2:7" ht="20.100000000000001" customHeight="1" thickBot="1" x14ac:dyDescent="0.25">
      <c r="B50" s="3" t="s">
        <v>89</v>
      </c>
      <c r="C50" s="14">
        <v>134</v>
      </c>
      <c r="D50" s="14">
        <v>37</v>
      </c>
      <c r="E50" s="14">
        <v>31</v>
      </c>
      <c r="F50" s="14">
        <v>19</v>
      </c>
      <c r="G50" s="14">
        <v>29</v>
      </c>
    </row>
    <row r="51" spans="2:7" ht="20.100000000000001" customHeight="1" thickBot="1" x14ac:dyDescent="0.25">
      <c r="B51" s="3" t="s">
        <v>90</v>
      </c>
      <c r="C51" s="14">
        <v>285</v>
      </c>
      <c r="D51" s="14">
        <v>233</v>
      </c>
      <c r="E51" s="14">
        <v>118</v>
      </c>
      <c r="F51" s="14">
        <v>8</v>
      </c>
      <c r="G51" s="14">
        <v>3</v>
      </c>
    </row>
    <row r="52" spans="2:7" ht="20.100000000000001" customHeight="1" thickBot="1" x14ac:dyDescent="0.25">
      <c r="B52" s="3" t="s">
        <v>91</v>
      </c>
      <c r="C52" s="14">
        <v>71</v>
      </c>
      <c r="D52" s="14">
        <v>28</v>
      </c>
      <c r="E52" s="14">
        <v>32</v>
      </c>
      <c r="F52" s="14">
        <v>1</v>
      </c>
      <c r="G52" s="14">
        <v>0</v>
      </c>
    </row>
    <row r="53" spans="2:7" ht="20.100000000000001" customHeight="1" thickBot="1" x14ac:dyDescent="0.25">
      <c r="B53" s="3" t="s">
        <v>92</v>
      </c>
      <c r="C53" s="14">
        <v>48</v>
      </c>
      <c r="D53" s="14">
        <v>52</v>
      </c>
      <c r="E53" s="14">
        <v>43</v>
      </c>
      <c r="F53" s="14">
        <v>9</v>
      </c>
      <c r="G53" s="14">
        <v>8</v>
      </c>
    </row>
    <row r="54" spans="2:7" ht="20.100000000000001" customHeight="1" thickBot="1" x14ac:dyDescent="0.25">
      <c r="B54" s="3" t="s">
        <v>93</v>
      </c>
      <c r="C54" s="14">
        <v>167</v>
      </c>
      <c r="D54" s="14">
        <v>93</v>
      </c>
      <c r="E54" s="14">
        <v>78</v>
      </c>
      <c r="F54" s="14">
        <v>0</v>
      </c>
      <c r="G54" s="14">
        <v>10</v>
      </c>
    </row>
    <row r="55" spans="2:7" ht="20.100000000000001" customHeight="1" thickBot="1" x14ac:dyDescent="0.25">
      <c r="B55" s="3" t="s">
        <v>9</v>
      </c>
      <c r="C55" s="14">
        <v>2262</v>
      </c>
      <c r="D55" s="14">
        <v>1494</v>
      </c>
      <c r="E55" s="14">
        <v>1974</v>
      </c>
      <c r="F55" s="14">
        <v>135</v>
      </c>
      <c r="G55" s="14">
        <v>219</v>
      </c>
    </row>
    <row r="56" spans="2:7" ht="20.100000000000001" customHeight="1" thickBot="1" x14ac:dyDescent="0.25">
      <c r="B56" s="3" t="s">
        <v>10</v>
      </c>
      <c r="C56" s="14">
        <v>422</v>
      </c>
      <c r="D56" s="14">
        <v>177</v>
      </c>
      <c r="E56" s="14">
        <v>246</v>
      </c>
      <c r="F56" s="14">
        <v>6</v>
      </c>
      <c r="G56" s="14">
        <v>58</v>
      </c>
    </row>
    <row r="57" spans="2:7" ht="20.100000000000001" customHeight="1" thickBot="1" x14ac:dyDescent="0.25">
      <c r="B57" s="3" t="s">
        <v>11</v>
      </c>
      <c r="C57" s="14">
        <v>280</v>
      </c>
      <c r="D57" s="14">
        <v>92</v>
      </c>
      <c r="E57" s="14">
        <v>58</v>
      </c>
      <c r="F57" s="14">
        <v>0</v>
      </c>
      <c r="G57" s="14">
        <v>0</v>
      </c>
    </row>
    <row r="58" spans="2:7" ht="20.100000000000001" customHeight="1" thickBot="1" x14ac:dyDescent="0.25">
      <c r="B58" s="3" t="s">
        <v>94</v>
      </c>
      <c r="C58" s="14">
        <v>164</v>
      </c>
      <c r="D58" s="14">
        <v>48</v>
      </c>
      <c r="E58" s="14">
        <v>34</v>
      </c>
      <c r="F58" s="14">
        <v>1</v>
      </c>
      <c r="G58" s="14">
        <v>24</v>
      </c>
    </row>
    <row r="59" spans="2:7" ht="20.100000000000001" customHeight="1" thickBot="1" x14ac:dyDescent="0.25">
      <c r="B59" s="3" t="s">
        <v>95</v>
      </c>
      <c r="C59" s="14">
        <v>152</v>
      </c>
      <c r="D59" s="14">
        <v>77</v>
      </c>
      <c r="E59" s="14">
        <v>50</v>
      </c>
      <c r="F59" s="14">
        <v>6</v>
      </c>
      <c r="G59" s="14">
        <v>0</v>
      </c>
    </row>
    <row r="60" spans="2:7" ht="20.100000000000001" customHeight="1" thickBot="1" x14ac:dyDescent="0.25">
      <c r="B60" s="3" t="s">
        <v>96</v>
      </c>
      <c r="C60" s="14">
        <v>241</v>
      </c>
      <c r="D60" s="14">
        <v>226</v>
      </c>
      <c r="E60" s="14">
        <v>214</v>
      </c>
      <c r="F60" s="14">
        <v>11</v>
      </c>
      <c r="G60" s="14">
        <v>17</v>
      </c>
    </row>
    <row r="61" spans="2:7" ht="20.100000000000001" customHeight="1" thickBot="1" x14ac:dyDescent="0.25">
      <c r="B61" s="3" t="s">
        <v>12</v>
      </c>
      <c r="C61" s="14">
        <v>157</v>
      </c>
      <c r="D61" s="14">
        <v>39</v>
      </c>
      <c r="E61" s="14">
        <v>78</v>
      </c>
      <c r="F61" s="14">
        <v>0</v>
      </c>
      <c r="G61" s="14">
        <v>0</v>
      </c>
    </row>
    <row r="62" spans="2:7" ht="20.100000000000001" customHeight="1" thickBot="1" x14ac:dyDescent="0.25">
      <c r="B62" s="6" t="s">
        <v>13</v>
      </c>
      <c r="C62" s="8">
        <f>SUM(C12:C61)</f>
        <v>13000</v>
      </c>
      <c r="D62" s="8">
        <f t="shared" ref="D62:G62" si="0">SUM(D12:D61)</f>
        <v>8097</v>
      </c>
      <c r="E62" s="8">
        <f t="shared" si="0"/>
        <v>10497</v>
      </c>
      <c r="F62" s="8">
        <f t="shared" si="0"/>
        <v>573</v>
      </c>
      <c r="G62" s="8">
        <f t="shared" si="0"/>
        <v>700</v>
      </c>
    </row>
    <row r="63" spans="2:7" x14ac:dyDescent="0.2">
      <c r="C63" s="13"/>
      <c r="D63" s="13"/>
      <c r="E63" s="13"/>
      <c r="F63" s="13"/>
      <c r="G63" s="13"/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2018-12-10T10:58:26Z</dcterms:created>
  <dcterms:modified xsi:type="dcterms:W3CDTF">2023-04-25T08:30:21Z</dcterms:modified>
</cp:coreProperties>
</file>